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mc:AlternateContent xmlns:mc="http://schemas.openxmlformats.org/markup-compatibility/2006">
    <mc:Choice Requires="x15">
      <x15ac:absPath xmlns:x15ac="http://schemas.microsoft.com/office/spreadsheetml/2010/11/ac" url="https://theroyalsociety-my.sharepoint.com/personal/helena_sutcliffe_royalsociety_org/Documents/Documents/"/>
    </mc:Choice>
  </mc:AlternateContent>
  <xr:revisionPtr revIDLastSave="0" documentId="8_{8A3E291E-3850-4B3D-9269-B61752B13E6E}" xr6:coauthVersionLast="47" xr6:coauthVersionMax="47" xr10:uidLastSave="{00000000-0000-0000-0000-000000000000}"/>
  <bookViews>
    <workbookView xWindow="-120" yWindow="-120" windowWidth="29040" windowHeight="15840" xr2:uid="{9A7EB27A-44ED-46A0-914D-1DF725E4494C}"/>
  </bookViews>
  <sheets>
    <sheet name="1. GUIDANCE" sheetId="3" r:id="rId1"/>
    <sheet name="2. ENTER FINANCE DETAILS" sheetId="1" r:id="rId2"/>
    <sheet name="3. SUMMARY TABLE (VIEW ONLY)" sheetId="2" r:id="rId3"/>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28" i="2" l="1"/>
  <c r="C28" i="2"/>
  <c r="D28" i="2"/>
  <c r="E28" i="2"/>
  <c r="F28" i="2"/>
  <c r="G28" i="2"/>
  <c r="H28" i="2"/>
  <c r="I28" i="2"/>
  <c r="J28" i="2"/>
  <c r="K28" i="2"/>
  <c r="B29" i="2"/>
  <c r="C29" i="2"/>
  <c r="D29" i="2"/>
  <c r="E29" i="2"/>
  <c r="F29" i="2"/>
  <c r="G29" i="2"/>
  <c r="H29" i="2"/>
  <c r="I29" i="2"/>
  <c r="J29" i="2"/>
  <c r="K29" i="2"/>
  <c r="B30" i="2"/>
  <c r="C30" i="2"/>
  <c r="D30" i="2"/>
  <c r="E30" i="2"/>
  <c r="F30" i="2"/>
  <c r="G30" i="2"/>
  <c r="H30" i="2"/>
  <c r="I30" i="2"/>
  <c r="J30" i="2"/>
  <c r="K30" i="2"/>
  <c r="B31" i="2"/>
  <c r="C31" i="2"/>
  <c r="D31" i="2"/>
  <c r="E31" i="2"/>
  <c r="F31" i="2"/>
  <c r="G31" i="2"/>
  <c r="H31" i="2"/>
  <c r="I31" i="2"/>
  <c r="J31" i="2"/>
  <c r="K31" i="2"/>
  <c r="B32" i="2"/>
  <c r="C32" i="2"/>
  <c r="D32" i="2"/>
  <c r="E32" i="2"/>
  <c r="F32" i="2"/>
  <c r="G32" i="2"/>
  <c r="H32" i="2"/>
  <c r="I32" i="2"/>
  <c r="J32" i="2"/>
  <c r="K32" i="2"/>
  <c r="B33" i="2"/>
  <c r="C33" i="2"/>
  <c r="D33" i="2"/>
  <c r="E33" i="2"/>
  <c r="F33" i="2"/>
  <c r="G33" i="2"/>
  <c r="H33" i="2"/>
  <c r="I33" i="2"/>
  <c r="J33" i="2"/>
  <c r="K33" i="2"/>
  <c r="B34" i="2"/>
  <c r="C34" i="2"/>
  <c r="D34" i="2"/>
  <c r="E34" i="2"/>
  <c r="F34" i="2"/>
  <c r="G34" i="2"/>
  <c r="H34" i="2"/>
  <c r="I34" i="2"/>
  <c r="J34" i="2"/>
  <c r="K34" i="2"/>
  <c r="B35" i="2"/>
  <c r="C35" i="2"/>
  <c r="D35" i="2"/>
  <c r="E35" i="2"/>
  <c r="F35" i="2"/>
  <c r="G35" i="2"/>
  <c r="H35" i="2"/>
  <c r="I35" i="2"/>
  <c r="J35" i="2"/>
  <c r="K35" i="2"/>
  <c r="B36" i="2"/>
  <c r="C36" i="2"/>
  <c r="D36" i="2"/>
  <c r="E36" i="2"/>
  <c r="F36" i="2"/>
  <c r="G36" i="2"/>
  <c r="H36" i="2"/>
  <c r="I36" i="2"/>
  <c r="J36" i="2"/>
  <c r="K36" i="2"/>
  <c r="O240" i="1"/>
  <c r="P240" i="1"/>
  <c r="O187" i="1"/>
  <c r="P187" i="1"/>
  <c r="O135" i="1"/>
  <c r="P135" i="1"/>
  <c r="O83" i="1"/>
  <c r="P83" i="1"/>
  <c r="O32" i="1"/>
  <c r="P32" i="1"/>
  <c r="L240" i="1"/>
  <c r="L83" i="1"/>
  <c r="L32" i="1"/>
  <c r="L187" i="1"/>
  <c r="L135" i="1"/>
  <c r="B40" i="2"/>
  <c r="C40" i="2"/>
  <c r="D40" i="2"/>
  <c r="E40" i="2"/>
  <c r="F40" i="2"/>
  <c r="G40" i="2"/>
  <c r="H40" i="2"/>
  <c r="I40" i="2"/>
  <c r="J40" i="2"/>
  <c r="K40" i="2"/>
  <c r="P247" i="1"/>
  <c r="O247" i="1"/>
  <c r="P243" i="1"/>
  <c r="O243" i="1"/>
  <c r="P194" i="1"/>
  <c r="O194" i="1"/>
  <c r="P190" i="1"/>
  <c r="O190" i="1"/>
  <c r="P142" i="1"/>
  <c r="O142" i="1"/>
  <c r="P138" i="1"/>
  <c r="O138" i="1"/>
  <c r="O90" i="1"/>
  <c r="P90" i="1"/>
  <c r="P86" i="1"/>
  <c r="O86" i="1"/>
  <c r="L30" i="2" l="1"/>
  <c r="L29" i="2"/>
  <c r="L28" i="2"/>
  <c r="L40" i="2"/>
  <c r="P35" i="1"/>
  <c r="P39" i="1"/>
  <c r="O39" i="1"/>
  <c r="O35" i="1"/>
  <c r="L35" i="1"/>
  <c r="L31" i="1"/>
  <c r="B56" i="1"/>
  <c r="L142" i="1"/>
  <c r="L143" i="1"/>
  <c r="L144" i="1"/>
  <c r="L145" i="1"/>
  <c r="L247" i="1"/>
  <c r="L248" i="1"/>
  <c r="L249" i="1"/>
  <c r="L250" i="1"/>
  <c r="L194" i="1"/>
  <c r="L195" i="1"/>
  <c r="L196" i="1"/>
  <c r="L197" i="1"/>
  <c r="L243" i="1"/>
  <c r="L190" i="1"/>
  <c r="L138" i="1"/>
  <c r="L86" i="1"/>
  <c r="K41" i="2"/>
  <c r="K42" i="2"/>
  <c r="K43" i="2"/>
  <c r="K44" i="2"/>
  <c r="K45" i="2"/>
  <c r="K46" i="2"/>
  <c r="K47" i="2"/>
  <c r="K48" i="2"/>
  <c r="K49" i="2"/>
  <c r="J41" i="2"/>
  <c r="J42" i="2"/>
  <c r="J43" i="2"/>
  <c r="J44" i="2"/>
  <c r="J45" i="2"/>
  <c r="J46" i="2"/>
  <c r="J47" i="2"/>
  <c r="I41" i="2"/>
  <c r="I42" i="2"/>
  <c r="I43" i="2"/>
  <c r="I44" i="2"/>
  <c r="I45" i="2"/>
  <c r="I46" i="2"/>
  <c r="I47" i="2"/>
  <c r="H41" i="2"/>
  <c r="H42" i="2"/>
  <c r="H43" i="2"/>
  <c r="H44" i="2"/>
  <c r="H45" i="2"/>
  <c r="H46" i="2"/>
  <c r="H47" i="2"/>
  <c r="G41" i="2"/>
  <c r="G42" i="2"/>
  <c r="G43" i="2"/>
  <c r="G44" i="2"/>
  <c r="G45" i="2"/>
  <c r="F41" i="2"/>
  <c r="F42" i="2"/>
  <c r="F43" i="2"/>
  <c r="F44" i="2"/>
  <c r="F45" i="2"/>
  <c r="F46" i="2"/>
  <c r="E41" i="2"/>
  <c r="E42" i="2"/>
  <c r="E43" i="2"/>
  <c r="E44" i="2"/>
  <c r="E45" i="2"/>
  <c r="D41" i="2"/>
  <c r="D42" i="2"/>
  <c r="D43" i="2"/>
  <c r="D44" i="2"/>
  <c r="D45" i="2"/>
  <c r="B42" i="2"/>
  <c r="B43" i="2"/>
  <c r="B44" i="2"/>
  <c r="B45" i="2"/>
  <c r="C41" i="2"/>
  <c r="C42" i="2"/>
  <c r="C43" i="2"/>
  <c r="C44" i="2"/>
  <c r="B41" i="2"/>
  <c r="L90" i="1"/>
  <c r="L91" i="1"/>
  <c r="L39" i="1"/>
  <c r="L40" i="1"/>
  <c r="L42" i="2" l="1"/>
  <c r="L44" i="2"/>
  <c r="L41" i="2"/>
  <c r="L43" i="2"/>
  <c r="A6" i="2" l="1"/>
  <c r="A5" i="2"/>
  <c r="A4" i="2"/>
  <c r="A3" i="2"/>
  <c r="A2" i="2"/>
  <c r="O77" i="1" l="1"/>
  <c r="P77" i="1"/>
  <c r="O95" i="1"/>
  <c r="P95" i="1"/>
  <c r="P227" i="1" l="1"/>
  <c r="P228" i="1"/>
  <c r="P229" i="1"/>
  <c r="P230" i="1"/>
  <c r="P231" i="1"/>
  <c r="P232" i="1"/>
  <c r="P234" i="1"/>
  <c r="P235" i="1"/>
  <c r="P236" i="1"/>
  <c r="P238" i="1"/>
  <c r="P239" i="1"/>
  <c r="P245" i="1"/>
  <c r="P246" i="1"/>
  <c r="P248" i="1"/>
  <c r="P249" i="1"/>
  <c r="P252" i="1"/>
  <c r="P253" i="1"/>
  <c r="P254" i="1"/>
  <c r="P250" i="1"/>
  <c r="P255" i="1"/>
  <c r="P256" i="1"/>
  <c r="P257" i="1"/>
  <c r="P258" i="1"/>
  <c r="P259" i="1"/>
  <c r="P260" i="1"/>
  <c r="P261" i="1"/>
  <c r="P262" i="1"/>
  <c r="P226" i="1"/>
  <c r="P174" i="1"/>
  <c r="P175" i="1"/>
  <c r="P176" i="1"/>
  <c r="P177" i="1"/>
  <c r="P178" i="1"/>
  <c r="P179" i="1"/>
  <c r="P181" i="1"/>
  <c r="P182" i="1"/>
  <c r="P183" i="1"/>
  <c r="P185" i="1"/>
  <c r="P186" i="1"/>
  <c r="P192" i="1"/>
  <c r="P193" i="1"/>
  <c r="P195" i="1"/>
  <c r="P196" i="1"/>
  <c r="P199" i="1"/>
  <c r="P200" i="1"/>
  <c r="P201" i="1"/>
  <c r="P197" i="1"/>
  <c r="P203" i="1"/>
  <c r="P204" i="1"/>
  <c r="P205" i="1"/>
  <c r="P206" i="1"/>
  <c r="P207" i="1"/>
  <c r="P208" i="1"/>
  <c r="P209" i="1"/>
  <c r="P210" i="1"/>
  <c r="P173" i="1"/>
  <c r="P122" i="1"/>
  <c r="P123" i="1"/>
  <c r="P124" i="1"/>
  <c r="P125" i="1"/>
  <c r="P126" i="1"/>
  <c r="P127" i="1"/>
  <c r="P129" i="1"/>
  <c r="P130" i="1"/>
  <c r="P131" i="1"/>
  <c r="P133" i="1"/>
  <c r="P134" i="1"/>
  <c r="P140" i="1"/>
  <c r="P141" i="1"/>
  <c r="P143" i="1"/>
  <c r="P144" i="1"/>
  <c r="P147" i="1"/>
  <c r="P148" i="1"/>
  <c r="P149" i="1"/>
  <c r="P145" i="1"/>
  <c r="P150" i="1"/>
  <c r="P151" i="1"/>
  <c r="P152" i="1"/>
  <c r="P153" i="1"/>
  <c r="P154" i="1"/>
  <c r="P155" i="1"/>
  <c r="P156" i="1"/>
  <c r="P157" i="1"/>
  <c r="P121" i="1"/>
  <c r="P70" i="1"/>
  <c r="P71" i="1"/>
  <c r="P72" i="1"/>
  <c r="P73" i="1"/>
  <c r="P74" i="1"/>
  <c r="P75" i="1"/>
  <c r="P78" i="1"/>
  <c r="P79" i="1"/>
  <c r="P81" i="1"/>
  <c r="P82" i="1"/>
  <c r="P88" i="1"/>
  <c r="P89" i="1"/>
  <c r="P91" i="1"/>
  <c r="P92" i="1"/>
  <c r="P96" i="1"/>
  <c r="P97" i="1"/>
  <c r="P93" i="1"/>
  <c r="P98" i="1"/>
  <c r="P99" i="1"/>
  <c r="P100" i="1"/>
  <c r="P101" i="1"/>
  <c r="P102" i="1"/>
  <c r="P103" i="1"/>
  <c r="P104" i="1"/>
  <c r="P105" i="1"/>
  <c r="P69" i="1"/>
  <c r="P11" i="1"/>
  <c r="P12" i="1"/>
  <c r="P13" i="1"/>
  <c r="P14" i="1"/>
  <c r="P15" i="1"/>
  <c r="P16" i="1"/>
  <c r="P17" i="1"/>
  <c r="P18" i="1"/>
  <c r="P19" i="1"/>
  <c r="P20" i="1"/>
  <c r="P21" i="1"/>
  <c r="P22" i="1"/>
  <c r="P23" i="1"/>
  <c r="P24" i="1"/>
  <c r="P26" i="1"/>
  <c r="P27" i="1"/>
  <c r="P28" i="1"/>
  <c r="P30" i="1"/>
  <c r="P31" i="1"/>
  <c r="P37" i="1"/>
  <c r="P38" i="1"/>
  <c r="P40" i="1"/>
  <c r="P41" i="1"/>
  <c r="P45" i="1"/>
  <c r="P42" i="1"/>
  <c r="P48" i="1"/>
  <c r="P49" i="1"/>
  <c r="P50" i="1"/>
  <c r="P51" i="1"/>
  <c r="P52" i="1"/>
  <c r="P53" i="1"/>
  <c r="P54" i="1"/>
  <c r="P10" i="1"/>
  <c r="F38" i="2"/>
  <c r="O227" i="1"/>
  <c r="O228" i="1"/>
  <c r="O229" i="1"/>
  <c r="O230" i="1"/>
  <c r="O231" i="1"/>
  <c r="O232" i="1"/>
  <c r="O234" i="1"/>
  <c r="O235" i="1"/>
  <c r="O236" i="1"/>
  <c r="O238" i="1"/>
  <c r="O174" i="1"/>
  <c r="O175" i="1"/>
  <c r="O176" i="1"/>
  <c r="O177" i="1"/>
  <c r="O178" i="1"/>
  <c r="O179" i="1"/>
  <c r="O181" i="1"/>
  <c r="O182" i="1"/>
  <c r="O183" i="1"/>
  <c r="O185" i="1"/>
  <c r="O186" i="1"/>
  <c r="O192" i="1"/>
  <c r="O131" i="1"/>
  <c r="O133" i="1"/>
  <c r="O134" i="1"/>
  <c r="O122" i="1"/>
  <c r="O123" i="1"/>
  <c r="O124" i="1"/>
  <c r="O125" i="1"/>
  <c r="O126" i="1"/>
  <c r="O127" i="1"/>
  <c r="O129" i="1"/>
  <c r="O130" i="1"/>
  <c r="O70" i="1"/>
  <c r="O71" i="1"/>
  <c r="O72" i="1"/>
  <c r="O73" i="1"/>
  <c r="O74" i="1"/>
  <c r="O75" i="1"/>
  <c r="O78" i="1"/>
  <c r="O79" i="1"/>
  <c r="O81" i="1"/>
  <c r="O82" i="1"/>
  <c r="L236" i="1"/>
  <c r="L183" i="1"/>
  <c r="L131" i="1"/>
  <c r="O28" i="1"/>
  <c r="J38" i="2"/>
  <c r="K38" i="2"/>
  <c r="B39" i="2"/>
  <c r="C39" i="2"/>
  <c r="D39" i="2"/>
  <c r="E39" i="2"/>
  <c r="F39" i="2"/>
  <c r="G39" i="2"/>
  <c r="H39" i="2"/>
  <c r="I39" i="2"/>
  <c r="J39" i="2"/>
  <c r="K39" i="2"/>
  <c r="B51" i="2"/>
  <c r="C51" i="2"/>
  <c r="D51" i="2"/>
  <c r="E51" i="2"/>
  <c r="F51" i="2"/>
  <c r="G51" i="2"/>
  <c r="H51" i="2"/>
  <c r="I51" i="2"/>
  <c r="J51" i="2"/>
  <c r="K51" i="2"/>
  <c r="I38" i="2" l="1"/>
  <c r="H38" i="2"/>
  <c r="G38" i="2"/>
  <c r="B38" i="2"/>
  <c r="L51" i="2"/>
  <c r="L39" i="2"/>
  <c r="L36" i="2"/>
  <c r="L79" i="1" l="1"/>
  <c r="B57" i="2"/>
  <c r="C38" i="2"/>
  <c r="E38" i="2" l="1"/>
  <c r="D38" i="2"/>
  <c r="L28" i="1" l="1"/>
  <c r="L38" i="2"/>
  <c r="L35" i="2" l="1"/>
  <c r="L34" i="2"/>
  <c r="O11" i="1" l="1"/>
  <c r="O12" i="1"/>
  <c r="O13" i="1"/>
  <c r="O14" i="1"/>
  <c r="O15" i="1"/>
  <c r="O16" i="1"/>
  <c r="O17" i="1"/>
  <c r="O18" i="1"/>
  <c r="O19" i="1"/>
  <c r="O20" i="1"/>
  <c r="O21" i="1"/>
  <c r="O22" i="1"/>
  <c r="O23" i="1"/>
  <c r="O24" i="1"/>
  <c r="O26" i="1"/>
  <c r="O27" i="1"/>
  <c r="O30" i="1"/>
  <c r="O31" i="1"/>
  <c r="O38" i="1"/>
  <c r="O40" i="1"/>
  <c r="O41" i="1"/>
  <c r="O45" i="1"/>
  <c r="O42" i="1"/>
  <c r="O48" i="1"/>
  <c r="O49" i="1"/>
  <c r="O50" i="1"/>
  <c r="O51" i="1"/>
  <c r="O52" i="1"/>
  <c r="O53" i="1"/>
  <c r="O54" i="1"/>
  <c r="O10" i="1"/>
  <c r="E58" i="2"/>
  <c r="O226" i="1"/>
  <c r="O239" i="1"/>
  <c r="O245" i="1"/>
  <c r="O246" i="1"/>
  <c r="O248" i="1"/>
  <c r="O249" i="1"/>
  <c r="O252" i="1"/>
  <c r="O253" i="1"/>
  <c r="O254" i="1"/>
  <c r="O250" i="1"/>
  <c r="O255" i="1"/>
  <c r="O256" i="1"/>
  <c r="O257" i="1"/>
  <c r="O258" i="1"/>
  <c r="O259" i="1"/>
  <c r="O260" i="1"/>
  <c r="O261" i="1"/>
  <c r="O262" i="1"/>
  <c r="O173" i="1"/>
  <c r="O193" i="1"/>
  <c r="O195" i="1"/>
  <c r="O196" i="1"/>
  <c r="O199" i="1"/>
  <c r="O200" i="1"/>
  <c r="O201" i="1"/>
  <c r="O197" i="1"/>
  <c r="O203" i="1"/>
  <c r="O204" i="1"/>
  <c r="O205" i="1"/>
  <c r="O206" i="1"/>
  <c r="O207" i="1"/>
  <c r="O208" i="1"/>
  <c r="O209" i="1"/>
  <c r="O210" i="1"/>
  <c r="O121" i="1"/>
  <c r="O140" i="1"/>
  <c r="O141" i="1"/>
  <c r="O143" i="1"/>
  <c r="O144" i="1"/>
  <c r="O147" i="1"/>
  <c r="O148" i="1"/>
  <c r="O149" i="1"/>
  <c r="O145" i="1"/>
  <c r="O150" i="1"/>
  <c r="O151" i="1"/>
  <c r="O152" i="1"/>
  <c r="O153" i="1"/>
  <c r="O154" i="1"/>
  <c r="O155" i="1"/>
  <c r="O156" i="1"/>
  <c r="O157" i="1"/>
  <c r="O69" i="1"/>
  <c r="O88" i="1"/>
  <c r="O89" i="1"/>
  <c r="O91" i="1"/>
  <c r="O92" i="1"/>
  <c r="O96" i="1"/>
  <c r="O97" i="1"/>
  <c r="O93" i="1"/>
  <c r="O98" i="1"/>
  <c r="O99" i="1"/>
  <c r="O100" i="1"/>
  <c r="O101" i="1"/>
  <c r="O102" i="1"/>
  <c r="O103" i="1"/>
  <c r="O104" i="1"/>
  <c r="O105" i="1"/>
  <c r="B26" i="2"/>
  <c r="B27" i="2"/>
  <c r="B37" i="2"/>
  <c r="B47" i="2"/>
  <c r="B46" i="2"/>
  <c r="B48" i="2"/>
  <c r="B49" i="2"/>
  <c r="B50" i="2"/>
  <c r="B25" i="2"/>
  <c r="C26" i="2"/>
  <c r="D26" i="2"/>
  <c r="E26" i="2"/>
  <c r="F26" i="2"/>
  <c r="G26" i="2"/>
  <c r="H26" i="2"/>
  <c r="I26" i="2"/>
  <c r="J26" i="2"/>
  <c r="K26" i="2"/>
  <c r="C27" i="2"/>
  <c r="D27" i="2"/>
  <c r="E27" i="2"/>
  <c r="F27" i="2"/>
  <c r="G27" i="2"/>
  <c r="H27" i="2"/>
  <c r="I27" i="2"/>
  <c r="J27" i="2"/>
  <c r="K27" i="2"/>
  <c r="C37" i="2"/>
  <c r="D37" i="2"/>
  <c r="E37" i="2"/>
  <c r="F37" i="2"/>
  <c r="G37" i="2"/>
  <c r="H37" i="2"/>
  <c r="I37" i="2"/>
  <c r="J37" i="2"/>
  <c r="K37" i="2"/>
  <c r="C45" i="2"/>
  <c r="L45" i="2" s="1"/>
  <c r="C47" i="2"/>
  <c r="D47" i="2"/>
  <c r="E47" i="2"/>
  <c r="F47" i="2"/>
  <c r="G47" i="2"/>
  <c r="C46" i="2"/>
  <c r="D46" i="2"/>
  <c r="E46" i="2"/>
  <c r="G46" i="2"/>
  <c r="C48" i="2"/>
  <c r="D48" i="2"/>
  <c r="E48" i="2"/>
  <c r="F48" i="2"/>
  <c r="G48" i="2"/>
  <c r="H48" i="2"/>
  <c r="I48" i="2"/>
  <c r="J48" i="2"/>
  <c r="C49" i="2"/>
  <c r="D49" i="2"/>
  <c r="E49" i="2"/>
  <c r="F49" i="2"/>
  <c r="G49" i="2"/>
  <c r="H49" i="2"/>
  <c r="I49" i="2"/>
  <c r="J49" i="2"/>
  <c r="C50" i="2"/>
  <c r="D50" i="2"/>
  <c r="E50" i="2"/>
  <c r="F50" i="2"/>
  <c r="G50" i="2"/>
  <c r="H50" i="2"/>
  <c r="I50" i="2"/>
  <c r="J50" i="2"/>
  <c r="K50" i="2"/>
  <c r="K25" i="2"/>
  <c r="J25" i="2"/>
  <c r="I25" i="2"/>
  <c r="H25" i="2"/>
  <c r="G25" i="2"/>
  <c r="F25" i="2"/>
  <c r="E25" i="2"/>
  <c r="D25" i="2"/>
  <c r="C25" i="2"/>
  <c r="L46" i="2" l="1"/>
  <c r="L47" i="2"/>
  <c r="B52" i="2"/>
  <c r="J52" i="2"/>
  <c r="K52" i="2"/>
  <c r="D52" i="2"/>
  <c r="E52" i="2"/>
  <c r="F52" i="2"/>
  <c r="G52" i="2"/>
  <c r="H52" i="2"/>
  <c r="I52" i="2"/>
  <c r="C52" i="2"/>
  <c r="L50" i="2"/>
  <c r="L49" i="2"/>
  <c r="L48" i="2"/>
  <c r="L37" i="2"/>
  <c r="G58" i="2"/>
  <c r="D58" i="2"/>
  <c r="B12" i="2"/>
  <c r="G13" i="2"/>
  <c r="E13" i="2"/>
  <c r="F13" i="2"/>
  <c r="D13" i="2"/>
  <c r="K13" i="2"/>
  <c r="C13" i="2"/>
  <c r="J13" i="2"/>
  <c r="B13" i="2"/>
  <c r="I13" i="2"/>
  <c r="H13" i="2"/>
  <c r="K58" i="2"/>
  <c r="C58" i="2"/>
  <c r="J58" i="2"/>
  <c r="B58" i="2"/>
  <c r="I58" i="2"/>
  <c r="H58" i="2"/>
  <c r="H15" i="2"/>
  <c r="C17" i="2"/>
  <c r="F58" i="2"/>
  <c r="I15" i="2"/>
  <c r="J18" i="2"/>
  <c r="E16" i="2"/>
  <c r="G15" i="2"/>
  <c r="D17" i="2"/>
  <c r="K17" i="2"/>
  <c r="I14" i="2"/>
  <c r="F19" i="2"/>
  <c r="H18" i="2"/>
  <c r="J17" i="2"/>
  <c r="B17" i="2"/>
  <c r="D16" i="2"/>
  <c r="F15" i="2"/>
  <c r="I18" i="2"/>
  <c r="B14" i="2"/>
  <c r="J14" i="2"/>
  <c r="E19" i="2"/>
  <c r="G18" i="2"/>
  <c r="I17" i="2"/>
  <c r="K16" i="2"/>
  <c r="C16" i="2"/>
  <c r="E15" i="2"/>
  <c r="H19" i="2"/>
  <c r="G19" i="2"/>
  <c r="C14" i="2"/>
  <c r="K14" i="2"/>
  <c r="D19" i="2"/>
  <c r="F18" i="2"/>
  <c r="H17" i="2"/>
  <c r="J16" i="2"/>
  <c r="B16" i="2"/>
  <c r="D15" i="2"/>
  <c r="B18" i="2"/>
  <c r="H14" i="2"/>
  <c r="D14" i="2"/>
  <c r="K19" i="2"/>
  <c r="C19" i="2"/>
  <c r="E18" i="2"/>
  <c r="G17" i="2"/>
  <c r="I16" i="2"/>
  <c r="K15" i="2"/>
  <c r="C15" i="2"/>
  <c r="F16" i="2"/>
  <c r="E14" i="2"/>
  <c r="J19" i="2"/>
  <c r="B19" i="2"/>
  <c r="D18" i="2"/>
  <c r="F17" i="2"/>
  <c r="H16" i="2"/>
  <c r="J15" i="2"/>
  <c r="B15" i="2"/>
  <c r="G14" i="2"/>
  <c r="F14" i="2"/>
  <c r="I19" i="2"/>
  <c r="K18" i="2"/>
  <c r="C18" i="2"/>
  <c r="E17" i="2"/>
  <c r="G16" i="2"/>
  <c r="L27" i="2"/>
  <c r="L31" i="2"/>
  <c r="L33" i="2"/>
  <c r="L32" i="2"/>
  <c r="L26" i="2"/>
  <c r="L25" i="2"/>
  <c r="L52" i="2" l="1"/>
  <c r="B20" i="2"/>
  <c r="L13" i="2"/>
  <c r="B59" i="2"/>
  <c r="L58" i="2"/>
  <c r="L17" i="2"/>
  <c r="L18" i="2"/>
  <c r="L15" i="2"/>
  <c r="L19" i="2"/>
  <c r="L14" i="2"/>
  <c r="L16" i="2"/>
  <c r="M40" i="2" l="1"/>
  <c r="M30" i="2"/>
  <c r="M28" i="2"/>
  <c r="M29" i="2"/>
  <c r="M46" i="2"/>
  <c r="N52" i="2"/>
  <c r="M48" i="2"/>
  <c r="M43" i="2"/>
  <c r="M41" i="2"/>
  <c r="M42" i="2"/>
  <c r="M44" i="2"/>
  <c r="M45" i="2"/>
  <c r="M47" i="2"/>
  <c r="M51" i="2"/>
  <c r="M49" i="2"/>
  <c r="M50" i="2"/>
  <c r="M39" i="2"/>
  <c r="M38" i="2"/>
  <c r="M37" i="2"/>
  <c r="M34" i="2"/>
  <c r="M35" i="2"/>
  <c r="M36" i="2"/>
  <c r="M33" i="2"/>
  <c r="M27" i="2"/>
  <c r="M25" i="2"/>
  <c r="M32" i="2"/>
  <c r="M31" i="2"/>
  <c r="M26" i="2"/>
  <c r="M52" i="2" l="1"/>
  <c r="K264" i="1"/>
  <c r="J264" i="1"/>
  <c r="J6" i="2" s="1"/>
  <c r="I264" i="1"/>
  <c r="I6" i="2" s="1"/>
  <c r="H264" i="1"/>
  <c r="H6" i="2" s="1"/>
  <c r="G264" i="1"/>
  <c r="G6" i="2" s="1"/>
  <c r="F264" i="1"/>
  <c r="F6" i="2" s="1"/>
  <c r="E264" i="1"/>
  <c r="E6" i="2" s="1"/>
  <c r="D264" i="1"/>
  <c r="D6" i="2" s="1"/>
  <c r="C264" i="1"/>
  <c r="C6" i="2" s="1"/>
  <c r="B264" i="1"/>
  <c r="L262" i="1"/>
  <c r="L260" i="1"/>
  <c r="L258" i="1"/>
  <c r="L256" i="1"/>
  <c r="L253" i="1"/>
  <c r="L246" i="1"/>
  <c r="L239" i="1"/>
  <c r="L235" i="1"/>
  <c r="L232" i="1"/>
  <c r="L231" i="1"/>
  <c r="L230" i="1"/>
  <c r="L228" i="1"/>
  <c r="L227" i="1"/>
  <c r="L226" i="1"/>
  <c r="K212" i="1"/>
  <c r="K5" i="2" s="1"/>
  <c r="J212" i="1"/>
  <c r="J5" i="2" s="1"/>
  <c r="I212" i="1"/>
  <c r="I5" i="2" s="1"/>
  <c r="H212" i="1"/>
  <c r="H5" i="2" s="1"/>
  <c r="G212" i="1"/>
  <c r="G5" i="2" s="1"/>
  <c r="F212" i="1"/>
  <c r="F5" i="2" s="1"/>
  <c r="E212" i="1"/>
  <c r="E5" i="2" s="1"/>
  <c r="D212" i="1"/>
  <c r="D5" i="2" s="1"/>
  <c r="C212" i="1"/>
  <c r="C5" i="2" s="1"/>
  <c r="B212" i="1"/>
  <c r="B5" i="2" s="1"/>
  <c r="L210" i="1"/>
  <c r="L208" i="1"/>
  <c r="L206" i="1"/>
  <c r="L204" i="1"/>
  <c r="L201" i="1"/>
  <c r="L200" i="1"/>
  <c r="L193" i="1"/>
  <c r="L186" i="1"/>
  <c r="L182" i="1"/>
  <c r="L179" i="1"/>
  <c r="L178" i="1"/>
  <c r="L177" i="1"/>
  <c r="L175" i="1"/>
  <c r="L174" i="1"/>
  <c r="L173" i="1"/>
  <c r="K159" i="1"/>
  <c r="K4" i="2" s="1"/>
  <c r="J159" i="1"/>
  <c r="J4" i="2" s="1"/>
  <c r="I159" i="1"/>
  <c r="I4" i="2" s="1"/>
  <c r="H159" i="1"/>
  <c r="H4" i="2" s="1"/>
  <c r="G159" i="1"/>
  <c r="G4" i="2" s="1"/>
  <c r="F159" i="1"/>
  <c r="F4" i="2" s="1"/>
  <c r="E159" i="1"/>
  <c r="E4" i="2" s="1"/>
  <c r="D159" i="1"/>
  <c r="D4" i="2" s="1"/>
  <c r="C159" i="1"/>
  <c r="C4" i="2" s="1"/>
  <c r="B159" i="1"/>
  <c r="B4" i="2" s="1"/>
  <c r="L157" i="1"/>
  <c r="L155" i="1"/>
  <c r="L153" i="1"/>
  <c r="L151" i="1"/>
  <c r="L148" i="1"/>
  <c r="L141" i="1"/>
  <c r="L134" i="1"/>
  <c r="L130" i="1"/>
  <c r="L127" i="1"/>
  <c r="L126" i="1"/>
  <c r="L125" i="1"/>
  <c r="L123" i="1"/>
  <c r="L122" i="1"/>
  <c r="L121" i="1"/>
  <c r="K107" i="1"/>
  <c r="K3" i="2" s="1"/>
  <c r="J107" i="1"/>
  <c r="J3" i="2" s="1"/>
  <c r="I107" i="1"/>
  <c r="I3" i="2" s="1"/>
  <c r="H107" i="1"/>
  <c r="H3" i="2" s="1"/>
  <c r="G107" i="1"/>
  <c r="G3" i="2" s="1"/>
  <c r="F107" i="1"/>
  <c r="F3" i="2" s="1"/>
  <c r="E107" i="1"/>
  <c r="E3" i="2" s="1"/>
  <c r="D107" i="1"/>
  <c r="D3" i="2" s="1"/>
  <c r="C107" i="1"/>
  <c r="C3" i="2" s="1"/>
  <c r="B107" i="1"/>
  <c r="L105" i="1"/>
  <c r="L103" i="1"/>
  <c r="L101" i="1"/>
  <c r="L99" i="1"/>
  <c r="L93" i="1"/>
  <c r="L96" i="1"/>
  <c r="L92" i="1"/>
  <c r="L89" i="1"/>
  <c r="L82" i="1"/>
  <c r="L78" i="1"/>
  <c r="L75" i="1"/>
  <c r="L74" i="1"/>
  <c r="L73" i="1"/>
  <c r="L71" i="1"/>
  <c r="L70" i="1"/>
  <c r="L69" i="1"/>
  <c r="B2" i="2"/>
  <c r="L41" i="1"/>
  <c r="L45" i="1"/>
  <c r="L42" i="1"/>
  <c r="L48" i="1"/>
  <c r="L50" i="1"/>
  <c r="L52" i="1"/>
  <c r="L54" i="1"/>
  <c r="L38" i="1"/>
  <c r="L27" i="1"/>
  <c r="L11" i="1"/>
  <c r="L12" i="1"/>
  <c r="L14" i="1"/>
  <c r="L15" i="1"/>
  <c r="L16" i="1"/>
  <c r="L18" i="1"/>
  <c r="L19" i="1"/>
  <c r="L20" i="1"/>
  <c r="L22" i="1"/>
  <c r="L23" i="1"/>
  <c r="L24" i="1"/>
  <c r="L10" i="1"/>
  <c r="B3" i="2" l="1"/>
  <c r="L3" i="2" s="1"/>
  <c r="B266" i="1"/>
  <c r="K6" i="2"/>
  <c r="B6" i="2"/>
  <c r="L5" i="2"/>
  <c r="L4" i="2"/>
  <c r="L264" i="1"/>
  <c r="L159" i="1"/>
  <c r="L212" i="1"/>
  <c r="L107" i="1"/>
  <c r="B7" i="2" l="1"/>
  <c r="L6" i="2"/>
  <c r="G57" i="2"/>
  <c r="G59" i="2" s="1"/>
  <c r="G12" i="2"/>
  <c r="G20" i="2" s="1"/>
  <c r="G56" i="1"/>
  <c r="F57" i="2"/>
  <c r="F59" i="2" s="1"/>
  <c r="F12" i="2"/>
  <c r="F20" i="2" s="1"/>
  <c r="F56" i="1"/>
  <c r="C57" i="2"/>
  <c r="C12" i="2"/>
  <c r="C56" i="1"/>
  <c r="K57" i="2"/>
  <c r="K59" i="2" s="1"/>
  <c r="K12" i="2"/>
  <c r="K20" i="2" s="1"/>
  <c r="K56" i="1"/>
  <c r="K266" i="1" s="1"/>
  <c r="D12" i="2"/>
  <c r="D20" i="2" s="1"/>
  <c r="D57" i="2"/>
  <c r="D59" i="2" s="1"/>
  <c r="D56" i="1"/>
  <c r="J12" i="2"/>
  <c r="J20" i="2" s="1"/>
  <c r="J57" i="2"/>
  <c r="J59" i="2" s="1"/>
  <c r="J56" i="1"/>
  <c r="E12" i="2"/>
  <c r="E20" i="2" s="1"/>
  <c r="E57" i="2"/>
  <c r="E59" i="2" s="1"/>
  <c r="E56" i="1"/>
  <c r="I12" i="2"/>
  <c r="I20" i="2" s="1"/>
  <c r="I57" i="2"/>
  <c r="I59" i="2" s="1"/>
  <c r="I56" i="1"/>
  <c r="H57" i="2"/>
  <c r="H59" i="2" s="1"/>
  <c r="H12" i="2"/>
  <c r="H20" i="2" s="1"/>
  <c r="H56" i="1"/>
  <c r="C2" i="2" l="1"/>
  <c r="C266" i="1"/>
  <c r="L56" i="1"/>
  <c r="L266" i="1" s="1"/>
  <c r="D2" i="2"/>
  <c r="D7" i="2" s="1"/>
  <c r="D266" i="1"/>
  <c r="E2" i="2"/>
  <c r="E7" i="2" s="1"/>
  <c r="E266" i="1"/>
  <c r="F2" i="2"/>
  <c r="F7" i="2" s="1"/>
  <c r="F266" i="1"/>
  <c r="K2" i="2"/>
  <c r="K7" i="2" s="1"/>
  <c r="I2" i="2"/>
  <c r="I7" i="2" s="1"/>
  <c r="I266" i="1"/>
  <c r="J2" i="2"/>
  <c r="J7" i="2" s="1"/>
  <c r="J266" i="1"/>
  <c r="H2" i="2"/>
  <c r="H7" i="2" s="1"/>
  <c r="H266" i="1"/>
  <c r="G2" i="2"/>
  <c r="G7" i="2" s="1"/>
  <c r="G266" i="1"/>
  <c r="C20" i="2"/>
  <c r="L12" i="2"/>
  <c r="L20" i="2" s="1"/>
  <c r="N20" i="2" s="1"/>
  <c r="C59" i="2"/>
  <c r="L57" i="2"/>
  <c r="C7" i="2" l="1"/>
  <c r="L2" i="2"/>
  <c r="M12" i="2"/>
  <c r="M14" i="2"/>
  <c r="M16" i="2"/>
  <c r="M18" i="2"/>
  <c r="M17" i="2"/>
  <c r="M15" i="2"/>
  <c r="M19" i="2"/>
  <c r="M20" i="2"/>
  <c r="M13" i="2"/>
  <c r="M4" i="2"/>
  <c r="M5" i="2"/>
  <c r="M6" i="2"/>
  <c r="M3" i="2"/>
  <c r="L59" i="2"/>
  <c r="N59" i="2" s="1"/>
  <c r="M58" i="2" l="1"/>
  <c r="M2" i="2"/>
  <c r="M7" i="2" s="1"/>
  <c r="L7" i="2"/>
  <c r="N7" i="2" s="1"/>
  <c r="N16" i="2"/>
  <c r="N18" i="2"/>
  <c r="M57" i="2"/>
  <c r="N57" i="2" s="1"/>
  <c r="M59" i="2" l="1"/>
</calcChain>
</file>

<file path=xl/sharedStrings.xml><?xml version="1.0" encoding="utf-8"?>
<sst xmlns="http://schemas.openxmlformats.org/spreadsheetml/2006/main" count="385" uniqueCount="116">
  <si>
    <t>Application Guidance For Review</t>
  </si>
  <si>
    <t>Applicants must refer to the following before entering finance details:</t>
  </si>
  <si>
    <t>Royal Society Grant Funding Guidance</t>
  </si>
  <si>
    <t>Faraday Discovery Fellowships 2025</t>
  </si>
  <si>
    <t>Applicant should also consider the RS Condition of Awards prior to entering finance details:</t>
  </si>
  <si>
    <t>RS Conditions of Award</t>
  </si>
  <si>
    <t>Finance Entry Guidelines:</t>
  </si>
  <si>
    <t xml:space="preserve">All applicants should enter financial details within the "ENTER FINANCE DETAILS" tab. Up to £8m of funding can be requested over 10 grant years. </t>
  </si>
  <si>
    <r>
      <t xml:space="preserve">Host Organisation finances must be entered into "Finance Table 1". </t>
    </r>
    <r>
      <rPr>
        <i/>
        <sz val="11"/>
        <rFont val="Aptos Narrow"/>
        <family val="2"/>
        <scheme val="minor"/>
      </rPr>
      <t>Do not</t>
    </r>
    <r>
      <rPr>
        <sz val="11"/>
        <rFont val="Aptos Narrow"/>
        <family val="2"/>
        <scheme val="minor"/>
      </rPr>
      <t xml:space="preserve"> include financial details for collaborating organisations in this table.</t>
    </r>
  </si>
  <si>
    <t xml:space="preserve">First enter the Host Organisation Name (free text). Organisation names must not be abbreviated. </t>
  </si>
  <si>
    <t>Next select the Host Organisation Type from the drop down provided. This selection will determine whether costs should be entered at 80% or 100%. Cells will automatically highlight red for any budget categories that should not be used for the selected organisation type.</t>
  </si>
  <si>
    <t>Financial details for collaborating organisations must be entered separately within "Finance Table 2 to 5"—one table per collaborating organisation. If you have more than four collaborating organisations, please contact the Royal Society for an adjusted template.</t>
  </si>
  <si>
    <t>Values from the finance tables will automatically feed into the "SUMMARY TABLE" tab, which is locked and cannot be edited. This tab will display organisation spend, organisation type spend, budget type spend, and RS STEM REMIT spend. It will also flag if any funding limits have been exceeded.</t>
  </si>
  <si>
    <t>Once applicants have completed entering their finances, please refer to the Budget Type table on the Summary Table tab. The values from this table must be entered into the FlexiGrant finance table, ensuring they match exactly, and this Excel document must be attached.</t>
  </si>
  <si>
    <t>FINANCE TABLE 1 (HOST ORGANISATION)</t>
  </si>
  <si>
    <t>(Select from drop down)</t>
  </si>
  <si>
    <t>HOST ORGANISATION NAME</t>
  </si>
  <si>
    <t>UK HEI (HOST)</t>
  </si>
  <si>
    <t>UK Collaborator (HEI)</t>
  </si>
  <si>
    <t>Yes</t>
  </si>
  <si>
    <t>HOST ORGANISATION TYPE</t>
  </si>
  <si>
    <t>UK IRO or PSRE (HOST)</t>
  </si>
  <si>
    <t>UK Collaborator (IRO or PSRE)</t>
  </si>
  <si>
    <t>No</t>
  </si>
  <si>
    <t xml:space="preserve">Are these costs outside of the Royal Society’s STEM remit? </t>
  </si>
  <si>
    <t>Overseas Collaborator (Academic)</t>
  </si>
  <si>
    <t>Industry Collaborator (UK)</t>
  </si>
  <si>
    <t>Industry Collaborator (Overseas)</t>
  </si>
  <si>
    <t>GRANT YEARS</t>
  </si>
  <si>
    <t>TOTAL</t>
  </si>
  <si>
    <t>Other</t>
  </si>
  <si>
    <t>Directly Incurred Staff Costs – Post-contract virements into and out of staff costs are only permitted with RS consent.</t>
  </si>
  <si>
    <t>Research Fellow Basic Salary (Funded at 80% FEC) HEI (UK Organisation Only)</t>
  </si>
  <si>
    <t>Research Fellow Basic Salary (80%)</t>
  </si>
  <si>
    <t>Research Fellow Oncosts (Funded at 80% FEC) HEI (UK Organisation Only)</t>
  </si>
  <si>
    <t>Research Fellow Oncosts (80%)</t>
  </si>
  <si>
    <t>Research Fellow London allowance (Funded at 80% FEC) HEI (UK Organisation Only)</t>
  </si>
  <si>
    <t>Research Fellow London allowance (80%)</t>
  </si>
  <si>
    <t>Other Research Staff Basic Salary (Funded at 80% FEC) HEI (UK Organisation Only)</t>
  </si>
  <si>
    <t>Other Research Staff Basic Salary (80%)</t>
  </si>
  <si>
    <t>Other Research Staff  Oncosts (Funded at 80% FEC) HEI (UK Organisation Only)</t>
  </si>
  <si>
    <t>Other Research Staff  Oncosts (80%)</t>
  </si>
  <si>
    <t>Other Research Staff London allowance (Funded at 80% FEC) HEI (UK Organisation Only)</t>
  </si>
  <si>
    <t>Other Research Staff London allowance (80%)</t>
  </si>
  <si>
    <t>Research Fellow Salary (Funded at 100%) IRO's and not for profit research institutes (UK Organisation Only)</t>
  </si>
  <si>
    <t>Research Fellow Basic Salary (100%)</t>
  </si>
  <si>
    <t>Research Fellow Oncosts (Funded at 100%) IRO's and not for profit research institutes (UK Organisation Only)</t>
  </si>
  <si>
    <t>Research Fellow Oncosts (100%)</t>
  </si>
  <si>
    <t>Research Fellow London allowance (Funded at 100%) IRO's and not for profit research institutes (UK Organisation Only)</t>
  </si>
  <si>
    <t>Research Fellow London allowance (100%)</t>
  </si>
  <si>
    <t>Other Research Staff Salary  (Funded at 100%) IRO's, not for profit research institutes and international collaborators (UK Organisation Only)</t>
  </si>
  <si>
    <t>Other Research Staff Basic Salary (100%)</t>
  </si>
  <si>
    <t>Other Research Staff  Oncosts  (Funded at 100%) IRO's, not for profit research institutes and international collaborators (UK Organisation Only)</t>
  </si>
  <si>
    <t>Other Research Staff  Oncosts (100%)</t>
  </si>
  <si>
    <t>Other Research Staff London allowance  (Funded at 100%) IRO's, not for profit research institutes and international collaborators (UK Organisation Only)</t>
  </si>
  <si>
    <t>Other Research Staff London allowance (100%)</t>
  </si>
  <si>
    <t>Directly Incurred PhD Studentship Stipend &amp; Fees – Post-contract virements into and out of the PhD Studentship Stipend &amp; Fees are only permitted with RS consent.</t>
  </si>
  <si>
    <t>PhD studentship stipend (Set rate applied see funding guidance for more details)</t>
  </si>
  <si>
    <t>PhD studentship stipend (100%)</t>
  </si>
  <si>
    <t>PhD studentship fees (Set rate applied see funding guidance for more details)</t>
  </si>
  <si>
    <t>PhD studentship fees (100%)</t>
  </si>
  <si>
    <t>Directly Incurred Equiment - Post-contract virements into Equipment valued at £138k and above are permitted only with RS consent. However, RS consent is not required for virements out of Equipment valued under £138k into other directly incurred costs.</t>
  </si>
  <si>
    <t>Equipment valued at £25k and above (Funded at 100%) All organisations</t>
  </si>
  <si>
    <t>Equipment (valued at £25k and above) (100%)</t>
  </si>
  <si>
    <t>Equipment valued under £25k (Funded at 100%) All organisations</t>
  </si>
  <si>
    <t>Equipment (valued under £25k) (100%)</t>
  </si>
  <si>
    <t xml:space="preserve">Directly Incurred Animal Costs - post contract virements into Animal costs are only permitted with RS consent. However, RS consent is not required for virements out of Animal costs into Other Direclty Incurred costs. </t>
  </si>
  <si>
    <t>Animal Costs (Funded at 100%) All organisations</t>
  </si>
  <si>
    <t>Animal Costs (100%)</t>
  </si>
  <si>
    <t>Other Directly Incurred – Post-contract virements within other directly incurred costs are permitted, and RS consent is not required.</t>
  </si>
  <si>
    <t>Travel and subsistence within the UK (Funded at 100%) All organisations</t>
  </si>
  <si>
    <t>Travel and subsistence within the UK (100%)</t>
  </si>
  <si>
    <t>Travel and subsistence outside of the UK (Funded at 100%) All organisations</t>
  </si>
  <si>
    <t>Travel and subsistence outside of the UK (100%)</t>
  </si>
  <si>
    <t>Consumables (Funded at 100%) All organisations</t>
  </si>
  <si>
    <t>Consumables (100%)</t>
  </si>
  <si>
    <t>Open Access (Funded at 100%) All organisations</t>
  </si>
  <si>
    <t>Open Access (100%)</t>
  </si>
  <si>
    <t>Other Directly Incurred (Funded at 100%) All organisations</t>
  </si>
  <si>
    <t>Other Directly Incurred (100%)</t>
  </si>
  <si>
    <t>Relocation &amp; Visa Costs – Post-contract virements into and out of Relocation and Visa costs are only permitted with RS consent.</t>
  </si>
  <si>
    <t>Relocation &amp; Visa Costs (Funded at 100%) All organisations</t>
  </si>
  <si>
    <t>Relocation &amp; Visa Costs (100%)</t>
  </si>
  <si>
    <t>Other Directly Allocated, Estate, and Indirect Costs – Post-contract virements into these costs are not permitted. However, RS consent is not required for virements out of these costs into Other Directly Incurred costs.</t>
  </si>
  <si>
    <t>Other Directly Allocated (Funded at 80%) HEI</t>
  </si>
  <si>
    <t>Other Directly Allocated (80%)</t>
  </si>
  <si>
    <t>Estate Costs (Funded at 80% FEC) HEI</t>
  </si>
  <si>
    <t>Estate Costs (80%)</t>
  </si>
  <si>
    <t>Indirect costs and overheads  (Funded at 80% FEC) HEI</t>
  </si>
  <si>
    <t>Indirect costs and overheads (80%)</t>
  </si>
  <si>
    <t>Indirect costs and overheads  (Up to 25% of direct costs)  IRO's, not for profit research institutes and international collaborators only</t>
  </si>
  <si>
    <t>Indirect costs and overheads (100%, Up to 25% of direct costs)</t>
  </si>
  <si>
    <t>FINANCE TABLE 2 (COLLABORATOR ORGANISATION)</t>
  </si>
  <si>
    <t>ORGANISATION NAME</t>
  </si>
  <si>
    <t>COLLABORATING ORGANISATION TYPE</t>
  </si>
  <si>
    <t>Other Research Staff Salary (Funded at 80% FEC) HEI</t>
  </si>
  <si>
    <t>Other Research Staff  Oncosts (Funded at 80% FEC) HEI</t>
  </si>
  <si>
    <t>Other Research Staff London allowance (Funded at 80% FEC) HEI</t>
  </si>
  <si>
    <t>Other Research Staff Salary  (Funded at 100%) IRO's, not for profit research institutes and international collaborators only</t>
  </si>
  <si>
    <t>Other Research Staff  Oncosts  (Funded at 100%) IRO's, not for profit research institutes and international collaborators only</t>
  </si>
  <si>
    <t>Other Research Staff London allowance  (Funded at 100%) IRO's, not for profit research institutes and international collaborators only</t>
  </si>
  <si>
    <t>FINANCE TABLE 3 (COLLABORATOR ORGANISATION)</t>
  </si>
  <si>
    <t>FINANCE TABLE 4 (COLLABORATOR ORGANISATION)</t>
  </si>
  <si>
    <t>Other Research Staff Basic Salary (Funded at 80% FEC) HEI</t>
  </si>
  <si>
    <t>Other Research Staff Basic Salary  (Funded at 100%) IRO's, not for profit research institutes and international collaborators only</t>
  </si>
  <si>
    <t>FINANCE TABLE 5 (COLLABORATOR ORGANISATION)</t>
  </si>
  <si>
    <t>GRAND TOTAL</t>
  </si>
  <si>
    <t>TOTAL %</t>
  </si>
  <si>
    <t>ORGANISATION TYPE</t>
  </si>
  <si>
    <t>TOTAL £</t>
  </si>
  <si>
    <t>BUDGET TYPE (ADD VALUES TO FLEXIGRANT)</t>
  </si>
  <si>
    <t>Costs outside of the Royal Society’s STEM remit</t>
  </si>
  <si>
    <t>YES</t>
  </si>
  <si>
    <t>NO</t>
  </si>
  <si>
    <r>
      <t xml:space="preserve">If the host organisation has activities or costs that fall </t>
    </r>
    <r>
      <rPr>
        <b/>
        <sz val="11"/>
        <rFont val="Aptos Narrow"/>
        <family val="2"/>
        <scheme val="minor"/>
      </rPr>
      <t>both</t>
    </r>
    <r>
      <rPr>
        <sz val="11"/>
        <rFont val="Aptos Narrow"/>
        <family val="2"/>
        <scheme val="minor"/>
      </rPr>
      <t xml:space="preserve"> inside and outside the RS STEM remit, record the non-STEM costs in Finance Table 2, using the same organisation name and organisation type, and selecting "Yes" to indicate costs outside the RS STEM remit. Note that a maximum of 25% of total costs can be allocated to non-STEM. Complete further collaborator tables as required.</t>
    </r>
  </si>
  <si>
    <r>
      <t xml:space="preserve">Click the ungroup plus button (on the left hand side) to reveal the budget table. Enter the financial amounts into the budget categories provided. Each category will specify which organisation type should be entered and at what rate (80% or 100%). Enter the cost accordingly. For example, for an HEI, a basic salary of £100k would be entered as £80k (80%). </t>
    </r>
    <r>
      <rPr>
        <b/>
        <sz val="11"/>
        <color theme="1"/>
        <rFont val="Aptos Narrow"/>
        <family val="2"/>
        <scheme val="minor"/>
      </rPr>
      <t>Please avoid using cut and paste as this may impact the formulas within the workbook. If you are using copy and paste, please paste as "Values" only.</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</si>
</sst>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quot;£&quot;#,##0.00"/>
    <numFmt numFmtId="165" formatCode="&quot;£&quot;#,##0"/>
  </numFmts>
  <fonts count="11" x14ac:knownFonts="1">
    <font>
      <sz val="11"/>
      <color theme="1"/>
      <name val="Aptos Narrow"/>
      <family val="2"/>
      <scheme val="minor"/>
    </font>
    <font>
      <b/>
      <sz val="11"/>
      <color theme="1"/>
      <name val="Aptos Narrow"/>
      <family val="2"/>
      <scheme val="minor"/>
    </font>
    <font>
      <sz val="10"/>
      <color theme="1"/>
      <name val="Arial"/>
      <family val="2"/>
    </font>
    <font>
      <b/>
      <sz val="14"/>
      <color theme="1"/>
      <name val="Aptos Narrow"/>
      <family val="2"/>
      <scheme val="minor"/>
    </font>
    <font>
      <u/>
      <sz val="11"/>
      <color theme="10"/>
      <name val="Aptos Narrow"/>
      <family val="2"/>
      <scheme val="minor"/>
    </font>
    <font>
      <sz val="7"/>
      <color theme="1"/>
      <name val="Aptos Narrow"/>
      <family val="2"/>
      <scheme val="minor"/>
    </font>
    <font>
      <b/>
      <i/>
      <sz val="11"/>
      <color theme="1"/>
      <name val="Aptos Narrow"/>
      <family val="2"/>
      <scheme val="minor"/>
    </font>
    <font>
      <sz val="11"/>
      <color theme="0"/>
      <name val="Aptos Narrow"/>
      <family val="2"/>
      <scheme val="minor"/>
    </font>
    <font>
      <sz val="11"/>
      <name val="Aptos Narrow"/>
      <family val="2"/>
      <scheme val="minor"/>
    </font>
    <font>
      <i/>
      <sz val="11"/>
      <name val="Aptos Narrow"/>
      <family val="2"/>
      <scheme val="minor"/>
    </font>
    <font>
      <b/>
      <sz val="11"/>
      <name val="Aptos Narrow"/>
      <family val="2"/>
      <scheme val="minor"/>
    </font>
  </fonts>
  <fills count="3">
    <fill>
      <patternFill patternType="none"/>
    </fill>
    <fill>
      <patternFill patternType="gray125"/>
    </fill>
    <fill>
      <patternFill patternType="solid">
        <fgColor theme="4"/>
      </patternFill>
    </fill>
  </fills>
  <borders count="1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xf numFmtId="0" fontId="4" fillId="0" borderId="0" applyNumberFormat="0" applyFill="0" applyBorder="0" applyAlignment="0" applyProtection="0"/>
    <xf numFmtId="0" fontId="7" fillId="2" borderId="0" applyNumberFormat="0" applyBorder="0" applyAlignment="0" applyProtection="0"/>
  </cellStyleXfs>
  <cellXfs count="59">
    <xf numFmtId="0" fontId="0" fillId="0" borderId="0" xfId="0"/>
    <xf numFmtId="0" fontId="2" fillId="0" borderId="0" xfId="0" applyFont="1" applyAlignment="1">
      <alignment vertical="center"/>
    </xf>
    <xf numFmtId="0" fontId="1" fillId="0" borderId="0" xfId="0" applyFont="1"/>
    <xf numFmtId="165" fontId="0" fillId="0" borderId="1" xfId="0" applyNumberFormat="1" applyBorder="1" applyAlignment="1">
      <alignment horizontal="center" wrapText="1"/>
    </xf>
    <xf numFmtId="165" fontId="0" fillId="0" borderId="0" xfId="0" applyNumberFormat="1" applyAlignment="1">
      <alignment horizontal="center" wrapText="1"/>
    </xf>
    <xf numFmtId="165" fontId="1" fillId="0" borderId="0" xfId="0" applyNumberFormat="1" applyFont="1" applyAlignment="1">
      <alignment horizontal="center"/>
    </xf>
    <xf numFmtId="165" fontId="3" fillId="0" borderId="0" xfId="0" applyNumberFormat="1" applyFont="1"/>
    <xf numFmtId="165" fontId="3" fillId="0" borderId="0" xfId="0" applyNumberFormat="1" applyFont="1" applyAlignment="1">
      <alignment horizontal="center"/>
    </xf>
    <xf numFmtId="0" fontId="1" fillId="0" borderId="0" xfId="0" applyFont="1" applyAlignment="1">
      <alignment horizontal="center"/>
    </xf>
    <xf numFmtId="165" fontId="1" fillId="0" borderId="0" xfId="0" applyNumberFormat="1" applyFont="1" applyAlignment="1">
      <alignment horizontal="center" wrapText="1"/>
    </xf>
    <xf numFmtId="0" fontId="0" fillId="0" borderId="0" xfId="0" applyAlignment="1">
      <alignment wrapText="1"/>
    </xf>
    <xf numFmtId="0" fontId="0" fillId="0" borderId="0" xfId="0" applyAlignment="1">
      <alignment horizontal="center" wrapText="1"/>
    </xf>
    <xf numFmtId="165" fontId="1" fillId="0" borderId="1" xfId="0" applyNumberFormat="1" applyFont="1" applyBorder="1" applyAlignment="1">
      <alignment horizontal="center" wrapText="1"/>
    </xf>
    <xf numFmtId="165" fontId="3" fillId="0" borderId="1" xfId="0" applyNumberFormat="1" applyFont="1" applyBorder="1" applyAlignment="1">
      <alignment horizontal="center" wrapText="1"/>
    </xf>
    <xf numFmtId="165" fontId="1" fillId="0" borderId="2" xfId="0" applyNumberFormat="1" applyFont="1" applyBorder="1" applyAlignment="1">
      <alignment horizontal="center" wrapText="1"/>
    </xf>
    <xf numFmtId="165" fontId="1" fillId="0" borderId="2" xfId="0" applyNumberFormat="1" applyFont="1" applyBorder="1" applyAlignment="1">
      <alignment horizontal="center"/>
    </xf>
    <xf numFmtId="0" fontId="1" fillId="0" borderId="2" xfId="0" applyFont="1" applyBorder="1"/>
    <xf numFmtId="0" fontId="0" fillId="0" borderId="2" xfId="0" applyBorder="1" applyAlignment="1">
      <alignment wrapText="1"/>
    </xf>
    <xf numFmtId="0" fontId="0" fillId="0" borderId="2" xfId="0" applyBorder="1"/>
    <xf numFmtId="0" fontId="0" fillId="0" borderId="1" xfId="0" applyBorder="1"/>
    <xf numFmtId="0" fontId="1" fillId="0" borderId="3" xfId="0" applyFont="1" applyBorder="1"/>
    <xf numFmtId="0" fontId="1" fillId="0" borderId="5" xfId="0" applyFont="1" applyBorder="1" applyAlignment="1">
      <alignment horizontal="center"/>
    </xf>
    <xf numFmtId="0" fontId="1" fillId="0" borderId="6" xfId="0" applyFont="1" applyBorder="1"/>
    <xf numFmtId="165" fontId="0" fillId="0" borderId="1" xfId="0" applyNumberFormat="1" applyBorder="1" applyAlignment="1">
      <alignment horizontal="center"/>
    </xf>
    <xf numFmtId="0" fontId="2" fillId="0" borderId="1" xfId="0" applyFont="1" applyBorder="1" applyAlignment="1">
      <alignment vertical="center"/>
    </xf>
    <xf numFmtId="9" fontId="1" fillId="0" borderId="0" xfId="0" applyNumberFormat="1" applyFont="1" applyAlignment="1">
      <alignment horizontal="center"/>
    </xf>
    <xf numFmtId="9" fontId="1" fillId="0" borderId="2" xfId="0" applyNumberFormat="1" applyFont="1" applyBorder="1" applyAlignment="1">
      <alignment horizontal="center"/>
    </xf>
    <xf numFmtId="165" fontId="0" fillId="0" borderId="1" xfId="0" applyNumberFormat="1" applyBorder="1" applyAlignment="1" applyProtection="1">
      <alignment horizontal="center" wrapText="1"/>
      <protection locked="0"/>
    </xf>
    <xf numFmtId="165" fontId="0" fillId="0" borderId="4" xfId="0" applyNumberFormat="1" applyBorder="1" applyAlignment="1">
      <alignment horizontal="center"/>
    </xf>
    <xf numFmtId="10" fontId="5" fillId="0" borderId="0" xfId="0" applyNumberFormat="1" applyFont="1" applyAlignment="1">
      <alignment horizontal="center" wrapText="1"/>
    </xf>
    <xf numFmtId="0" fontId="0" fillId="0" borderId="7" xfId="0" applyBorder="1" applyAlignment="1">
      <alignment wrapText="1"/>
    </xf>
    <xf numFmtId="0" fontId="4" fillId="0" borderId="8" xfId="1" applyBorder="1" applyAlignment="1">
      <alignment wrapText="1"/>
    </xf>
    <xf numFmtId="0" fontId="4" fillId="0" borderId="9" xfId="1" applyBorder="1" applyAlignment="1">
      <alignment wrapText="1"/>
    </xf>
    <xf numFmtId="0" fontId="0" fillId="0" borderId="1" xfId="0" applyBorder="1" applyAlignment="1">
      <alignment wrapText="1"/>
    </xf>
    <xf numFmtId="0" fontId="0" fillId="0" borderId="10" xfId="0" applyBorder="1" applyAlignment="1">
      <alignment horizontal="center" vertical="center"/>
    </xf>
    <xf numFmtId="0" fontId="0" fillId="0" borderId="11" xfId="0" applyBorder="1" applyAlignment="1">
      <alignment horizontal="center" vertical="center"/>
    </xf>
    <xf numFmtId="0" fontId="0" fillId="0" borderId="12" xfId="0" applyBorder="1" applyAlignment="1">
      <alignment horizontal="center" vertical="center"/>
    </xf>
    <xf numFmtId="0" fontId="0" fillId="0" borderId="6" xfId="0" applyBorder="1" applyAlignment="1">
      <alignment horizontal="center" vertical="center"/>
    </xf>
    <xf numFmtId="165" fontId="0" fillId="0" borderId="0" xfId="0" applyNumberFormat="1" applyAlignment="1" applyProtection="1">
      <alignment horizontal="center" wrapText="1"/>
      <protection locked="0"/>
    </xf>
    <xf numFmtId="0" fontId="1" fillId="0" borderId="0" xfId="0" applyFont="1" applyAlignment="1">
      <alignment vertical="top"/>
    </xf>
    <xf numFmtId="0" fontId="0" fillId="0" borderId="0" xfId="0" applyAlignment="1">
      <alignment horizontal="left" vertical="top" wrapText="1"/>
    </xf>
    <xf numFmtId="0" fontId="0" fillId="0" borderId="0" xfId="0" applyAlignment="1">
      <alignment vertical="top" wrapText="1"/>
    </xf>
    <xf numFmtId="0" fontId="0" fillId="0" borderId="0" xfId="0" applyAlignment="1">
      <alignment horizontal="right" vertical="top" wrapText="1"/>
    </xf>
    <xf numFmtId="0" fontId="0" fillId="0" borderId="0" xfId="0" applyAlignment="1">
      <alignment vertical="top"/>
    </xf>
    <xf numFmtId="165" fontId="1" fillId="0" borderId="0" xfId="0" applyNumberFormat="1" applyFont="1" applyAlignment="1">
      <alignment horizontal="left" vertical="top" wrapText="1"/>
    </xf>
    <xf numFmtId="165" fontId="1" fillId="0" borderId="2" xfId="0" applyNumberFormat="1" applyFont="1" applyBorder="1" applyAlignment="1">
      <alignment horizontal="left" vertical="top" wrapText="1"/>
    </xf>
    <xf numFmtId="0" fontId="6" fillId="0" borderId="0" xfId="0" applyFont="1" applyAlignment="1">
      <alignment horizontal="left" vertical="top" wrapText="1"/>
    </xf>
    <xf numFmtId="0" fontId="0" fillId="0" borderId="0" xfId="0" applyAlignment="1">
      <alignment horizontal="left" vertical="top"/>
    </xf>
    <xf numFmtId="0" fontId="1" fillId="0" borderId="0" xfId="0" applyFont="1" applyAlignment="1">
      <alignment horizontal="left" vertical="top" wrapText="1"/>
    </xf>
    <xf numFmtId="164" fontId="1" fillId="0" borderId="2" xfId="0" applyNumberFormat="1" applyFont="1" applyBorder="1" applyAlignment="1">
      <alignment horizontal="left" vertical="top" wrapText="1"/>
    </xf>
    <xf numFmtId="0" fontId="0" fillId="0" borderId="2" xfId="0" applyBorder="1" applyAlignment="1">
      <alignment horizontal="left" vertical="top" wrapText="1"/>
    </xf>
    <xf numFmtId="165" fontId="3" fillId="0" borderId="0" xfId="0" applyNumberFormat="1" applyFont="1" applyAlignment="1">
      <alignment horizontal="left" vertical="top"/>
    </xf>
    <xf numFmtId="0" fontId="7" fillId="2" borderId="0" xfId="2"/>
    <xf numFmtId="0" fontId="7" fillId="2" borderId="0" xfId="2" applyAlignment="1">
      <alignment wrapText="1"/>
    </xf>
    <xf numFmtId="0" fontId="8" fillId="0" borderId="1" xfId="0" applyFont="1" applyBorder="1" applyAlignment="1">
      <alignment wrapText="1"/>
    </xf>
    <xf numFmtId="0" fontId="0" fillId="0" borderId="1" xfId="0" applyBorder="1" applyAlignment="1" applyProtection="1">
      <alignment wrapText="1"/>
      <protection locked="0"/>
    </xf>
    <xf numFmtId="0" fontId="0" fillId="0" borderId="6" xfId="0" applyBorder="1" applyAlignment="1" applyProtection="1">
      <alignment wrapText="1"/>
      <protection locked="0"/>
    </xf>
    <xf numFmtId="0" fontId="0" fillId="0" borderId="5" xfId="0" applyBorder="1" applyAlignment="1" applyProtection="1">
      <alignment wrapText="1"/>
      <protection locked="0"/>
    </xf>
    <xf numFmtId="0" fontId="0" fillId="0" borderId="4" xfId="0" applyBorder="1" applyAlignment="1" applyProtection="1">
      <alignment wrapText="1"/>
      <protection locked="0"/>
    </xf>
  </cellXfs>
  <cellStyles count="3">
    <cellStyle name="Accent1" xfId="2" builtinId="29"/>
    <cellStyle name="Hyperlink" xfId="1" builtinId="8"/>
    <cellStyle name="Normal" xfId="0" builtinId="0"/>
  </cellStyles>
  <dxfs count="17">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strike/>
      </font>
      <fill>
        <patternFill patternType="mediumGray">
          <bgColor theme="0" tint="-0.24994659260841701"/>
        </patternFill>
      </fill>
    </dxf>
    <dxf>
      <font>
        <strike/>
      </font>
      <fill>
        <patternFill patternType="mediumGray">
          <bgColor theme="0" tint="-0.24994659260841701"/>
        </patternFill>
      </fill>
    </dxf>
    <dxf>
      <font>
        <strike/>
      </font>
      <fill>
        <patternFill patternType="mediumGray">
          <bgColor theme="0" tint="-0.24994659260841701"/>
        </patternFill>
      </fill>
    </dxf>
    <dxf>
      <font>
        <strike/>
      </font>
      <fill>
        <patternFill patternType="mediumGray">
          <bgColor theme="0" tint="-0.24994659260841701"/>
        </patternFill>
      </fill>
    </dxf>
    <dxf>
      <font>
        <strike/>
      </font>
      <fill>
        <patternFill patternType="mediumGray">
          <bgColor theme="0" tint="-0.24994659260841701"/>
        </patternFill>
      </fill>
    </dxf>
    <dxf>
      <font>
        <strike/>
      </font>
      <fill>
        <patternFill patternType="mediumGray">
          <bgColor theme="0" tint="-0.24994659260841701"/>
        </patternFill>
      </fill>
    </dxf>
    <dxf>
      <font>
        <strike/>
      </font>
      <fill>
        <patternFill patternType="mediumGray">
          <bgColor theme="0" tint="-0.24994659260841701"/>
        </patternFill>
      </fill>
    </dxf>
    <dxf>
      <font>
        <strike/>
      </font>
      <fill>
        <patternFill patternType="mediumGray">
          <bgColor theme="0" tint="-0.24994659260841701"/>
        </patternFill>
      </fill>
    </dxf>
    <dxf>
      <font>
        <strike/>
      </font>
      <fill>
        <patternFill patternType="mediumGray">
          <bgColor theme="0" tint="-0.24994659260841701"/>
        </patternFill>
      </fill>
    </dxf>
    <dxf>
      <font>
        <strike/>
      </font>
      <fill>
        <patternFill patternType="mediumGray">
          <bgColor theme="0" tint="-0.2499465926084170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4.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royalsociety.org/-/media/grants/standard-conditions-of-award.pdf" TargetMode="External"/><Relationship Id="rId2" Type="http://schemas.openxmlformats.org/officeDocument/2006/relationships/hyperlink" Target="https://royalsociety.org/-/media/grants/faraday-discovery/faraday-discovery-fellowships-scheme-notes.pdf" TargetMode="External"/><Relationship Id="rId1" Type="http://schemas.openxmlformats.org/officeDocument/2006/relationships/hyperlink" Target="https://royalsociety.org/-/media/grants/about-grants/royal-society-grant-funding-guidance.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C82A5C-CE26-48EC-84C7-D45F8DB37B37}">
  <dimension ref="A1:C18"/>
  <sheetViews>
    <sheetView showGridLines="0" tabSelected="1" zoomScale="135" zoomScaleNormal="130" workbookViewId="0">
      <selection activeCell="B13" sqref="B13"/>
    </sheetView>
  </sheetViews>
  <sheetFormatPr defaultColWidth="0" defaultRowHeight="15" zeroHeight="1" x14ac:dyDescent="0.25"/>
  <cols>
    <col min="1" max="1" width="9.140625" customWidth="1"/>
    <col min="2" max="2" width="145.5703125" style="10" customWidth="1"/>
    <col min="3" max="3" width="3.28515625" customWidth="1"/>
    <col min="4" max="16384" width="9.140625" hidden="1"/>
  </cols>
  <sheetData>
    <row r="1" spans="1:2" x14ac:dyDescent="0.25">
      <c r="A1" s="52"/>
      <c r="B1" s="53" t="s">
        <v>0</v>
      </c>
    </row>
    <row r="2" spans="1:2" x14ac:dyDescent="0.25">
      <c r="A2" s="34">
        <v>1</v>
      </c>
      <c r="B2" s="30" t="s">
        <v>1</v>
      </c>
    </row>
    <row r="3" spans="1:2" x14ac:dyDescent="0.25">
      <c r="A3" s="35"/>
      <c r="B3" s="31" t="s">
        <v>2</v>
      </c>
    </row>
    <row r="4" spans="1:2" x14ac:dyDescent="0.25">
      <c r="A4" s="36"/>
      <c r="B4" s="32" t="s">
        <v>3</v>
      </c>
    </row>
    <row r="5" spans="1:2" x14ac:dyDescent="0.25">
      <c r="A5" s="34">
        <v>2</v>
      </c>
      <c r="B5" s="30" t="s">
        <v>4</v>
      </c>
    </row>
    <row r="6" spans="1:2" x14ac:dyDescent="0.25">
      <c r="A6" s="36"/>
      <c r="B6" s="32" t="s">
        <v>5</v>
      </c>
    </row>
    <row r="7" spans="1:2" x14ac:dyDescent="0.25">
      <c r="A7" s="52"/>
      <c r="B7" s="52" t="s">
        <v>6</v>
      </c>
    </row>
    <row r="8" spans="1:2" x14ac:dyDescent="0.25">
      <c r="A8" s="37">
        <v>3</v>
      </c>
      <c r="B8" s="54" t="s">
        <v>7</v>
      </c>
    </row>
    <row r="9" spans="1:2" x14ac:dyDescent="0.25">
      <c r="A9" s="37">
        <v>4</v>
      </c>
      <c r="B9" s="54" t="s">
        <v>8</v>
      </c>
    </row>
    <row r="10" spans="1:2" x14ac:dyDescent="0.25">
      <c r="A10" s="37">
        <v>5</v>
      </c>
      <c r="B10" s="33" t="s">
        <v>9</v>
      </c>
    </row>
    <row r="11" spans="1:2" ht="30" x14ac:dyDescent="0.25">
      <c r="A11" s="37">
        <v>6</v>
      </c>
      <c r="B11" s="33" t="s">
        <v>10</v>
      </c>
    </row>
    <row r="12" spans="1:2" ht="45" x14ac:dyDescent="0.25">
      <c r="A12" s="37">
        <v>7</v>
      </c>
      <c r="B12" s="54" t="s">
        <v>114</v>
      </c>
    </row>
    <row r="13" spans="1:2" ht="60" x14ac:dyDescent="0.25">
      <c r="A13" s="37">
        <v>8</v>
      </c>
      <c r="B13" s="33" t="s">
        <v>115</v>
      </c>
    </row>
    <row r="14" spans="1:2" ht="30" x14ac:dyDescent="0.25">
      <c r="A14" s="37">
        <v>9</v>
      </c>
      <c r="B14" s="33" t="s">
        <v>11</v>
      </c>
    </row>
    <row r="15" spans="1:2" ht="30" x14ac:dyDescent="0.25">
      <c r="A15" s="37">
        <v>10</v>
      </c>
      <c r="B15" s="33" t="s">
        <v>12</v>
      </c>
    </row>
    <row r="16" spans="1:2" ht="30" x14ac:dyDescent="0.25">
      <c r="A16" s="37">
        <v>11</v>
      </c>
      <c r="B16" s="33" t="s">
        <v>13</v>
      </c>
    </row>
    <row r="17" x14ac:dyDescent="0.25"/>
    <row r="18" x14ac:dyDescent="0.25"/>
  </sheetData>
  <hyperlinks>
    <hyperlink ref="B3" r:id="rId1" display="https://royalsociety.org/-/media/grants/about-grants/royal-society-grant-funding-guidance.pdf" xr:uid="{8E588B14-86CD-4C06-AFD3-4B9F77E1215A}"/>
    <hyperlink ref="B4" r:id="rId2" xr:uid="{9B69B0EC-E3D9-4CFB-BEEA-BBCBE8F1EE19}"/>
    <hyperlink ref="B6" r:id="rId3" xr:uid="{CF608A60-3CA8-47DA-8F85-3F3CE54F8DC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232658-3F87-4068-874D-448F676D45F7}">
  <dimension ref="A1:R268"/>
  <sheetViews>
    <sheetView showGridLines="0" zoomScale="80" zoomScaleNormal="100" workbookViewId="0">
      <selection activeCell="J4" sqref="J4"/>
    </sheetView>
  </sheetViews>
  <sheetFormatPr defaultColWidth="0" defaultRowHeight="15" zeroHeight="1" outlineLevelRow="1" x14ac:dyDescent="0.25"/>
  <cols>
    <col min="1" max="1" width="102.7109375" style="43" customWidth="1"/>
    <col min="2" max="11" width="13.85546875" style="10" customWidth="1"/>
    <col min="12" max="12" width="15.7109375" style="2" bestFit="1" customWidth="1"/>
    <col min="13" max="13" width="3.7109375" customWidth="1"/>
    <col min="14" max="14" width="46.42578125" hidden="1" customWidth="1"/>
    <col min="15" max="15" width="29.42578125" hidden="1" customWidth="1"/>
    <col min="16" max="16384" width="9.140625" hidden="1"/>
  </cols>
  <sheetData>
    <row r="1" spans="1:18" x14ac:dyDescent="0.25">
      <c r="A1" s="39" t="s">
        <v>14</v>
      </c>
      <c r="N1" t="s">
        <v>15</v>
      </c>
      <c r="O1" t="s">
        <v>15</v>
      </c>
      <c r="R1" t="s">
        <v>15</v>
      </c>
    </row>
    <row r="2" spans="1:18" x14ac:dyDescent="0.25">
      <c r="A2" s="42" t="s">
        <v>16</v>
      </c>
      <c r="B2" s="55"/>
      <c r="C2" s="55"/>
      <c r="D2" s="55"/>
      <c r="E2" s="55"/>
      <c r="F2" s="55"/>
      <c r="G2" s="55"/>
      <c r="H2" s="55"/>
      <c r="N2" t="s">
        <v>17</v>
      </c>
      <c r="O2" s="1" t="s">
        <v>18</v>
      </c>
      <c r="R2" t="s">
        <v>19</v>
      </c>
    </row>
    <row r="3" spans="1:18" x14ac:dyDescent="0.25">
      <c r="A3" s="42" t="s">
        <v>20</v>
      </c>
      <c r="B3" s="55" t="s">
        <v>15</v>
      </c>
      <c r="C3" s="55"/>
      <c r="D3" s="55"/>
      <c r="E3" s="55"/>
      <c r="F3" s="55"/>
      <c r="G3" s="55"/>
      <c r="H3" s="55"/>
      <c r="N3" t="s">
        <v>21</v>
      </c>
      <c r="O3" s="1" t="s">
        <v>22</v>
      </c>
      <c r="R3" t="s">
        <v>23</v>
      </c>
    </row>
    <row r="4" spans="1:18" x14ac:dyDescent="0.25">
      <c r="A4" s="42" t="s">
        <v>24</v>
      </c>
      <c r="B4" s="56" t="s">
        <v>15</v>
      </c>
      <c r="C4" s="57"/>
      <c r="D4" s="57"/>
      <c r="E4" s="57"/>
      <c r="F4" s="57"/>
      <c r="G4" s="57"/>
      <c r="H4" s="58"/>
      <c r="O4" s="1" t="s">
        <v>25</v>
      </c>
    </row>
    <row r="5" spans="1:18" x14ac:dyDescent="0.25">
      <c r="A5" s="41"/>
      <c r="O5" s="1" t="s">
        <v>26</v>
      </c>
    </row>
    <row r="6" spans="1:18" x14ac:dyDescent="0.25">
      <c r="A6" s="41"/>
      <c r="O6" s="1" t="s">
        <v>27</v>
      </c>
    </row>
    <row r="7" spans="1:18" x14ac:dyDescent="0.25">
      <c r="A7" s="42" t="s">
        <v>28</v>
      </c>
      <c r="B7" s="11">
        <v>1</v>
      </c>
      <c r="C7" s="11">
        <v>2</v>
      </c>
      <c r="D7" s="11">
        <v>3</v>
      </c>
      <c r="E7" s="11">
        <v>4</v>
      </c>
      <c r="F7" s="11">
        <v>5</v>
      </c>
      <c r="G7" s="11">
        <v>6</v>
      </c>
      <c r="H7" s="11">
        <v>7</v>
      </c>
      <c r="I7" s="11">
        <v>8</v>
      </c>
      <c r="J7" s="11">
        <v>9</v>
      </c>
      <c r="K7" s="11">
        <v>10</v>
      </c>
      <c r="L7" s="8" t="s">
        <v>29</v>
      </c>
      <c r="O7" s="1" t="s">
        <v>30</v>
      </c>
    </row>
    <row r="8" spans="1:18" x14ac:dyDescent="0.25">
      <c r="A8" s="40"/>
      <c r="B8" s="11"/>
      <c r="C8" s="11"/>
      <c r="D8" s="11"/>
      <c r="E8" s="11"/>
      <c r="F8" s="11"/>
      <c r="G8" s="11"/>
      <c r="H8" s="11"/>
      <c r="I8" s="11"/>
      <c r="J8" s="11"/>
      <c r="K8" s="11"/>
      <c r="L8" s="8"/>
      <c r="O8" s="1"/>
    </row>
    <row r="9" spans="1:18" ht="30" hidden="1" outlineLevel="1" x14ac:dyDescent="0.25">
      <c r="A9" s="46" t="s">
        <v>31</v>
      </c>
      <c r="B9" s="11"/>
      <c r="C9" s="11"/>
      <c r="D9" s="11"/>
      <c r="E9" s="11"/>
      <c r="F9" s="11"/>
      <c r="G9" s="11"/>
      <c r="H9" s="11"/>
      <c r="I9" s="11"/>
      <c r="J9" s="11"/>
      <c r="K9" s="11"/>
      <c r="L9" s="8"/>
      <c r="O9" s="1"/>
    </row>
    <row r="10" spans="1:18" hidden="1" outlineLevel="1" x14ac:dyDescent="0.25">
      <c r="A10" s="40" t="s">
        <v>32</v>
      </c>
      <c r="B10" s="27"/>
      <c r="C10" s="27"/>
      <c r="D10" s="27"/>
      <c r="E10" s="27"/>
      <c r="F10" s="27"/>
      <c r="G10" s="27"/>
      <c r="H10" s="27"/>
      <c r="I10" s="27"/>
      <c r="J10" s="27"/>
      <c r="K10" s="27"/>
      <c r="L10" s="9">
        <f>SUM(B10:K10)</f>
        <v>0</v>
      </c>
      <c r="N10" s="19" t="s">
        <v>33</v>
      </c>
      <c r="O10" t="str">
        <f>IF($B$3="(Select from drop down)","",$B$3)</f>
        <v/>
      </c>
      <c r="P10" t="str">
        <f>IF($B$4="(Select from drop down)","",$B$4)</f>
        <v/>
      </c>
    </row>
    <row r="11" spans="1:18" hidden="1" outlineLevel="1" x14ac:dyDescent="0.25">
      <c r="A11" s="40" t="s">
        <v>34</v>
      </c>
      <c r="B11" s="27"/>
      <c r="C11" s="27"/>
      <c r="D11" s="27"/>
      <c r="E11" s="27"/>
      <c r="F11" s="27"/>
      <c r="G11" s="27"/>
      <c r="H11" s="27"/>
      <c r="I11" s="27"/>
      <c r="J11" s="27"/>
      <c r="K11" s="27"/>
      <c r="L11" s="9">
        <f t="shared" ref="L11:L54" si="0">SUM(B11:K11)</f>
        <v>0</v>
      </c>
      <c r="N11" s="19" t="s">
        <v>35</v>
      </c>
      <c r="O11" t="str">
        <f t="shared" ref="O11:O54" si="1">IF($B$3="(Select from drop down)","",$B$3)</f>
        <v/>
      </c>
      <c r="P11" t="str">
        <f t="shared" ref="P11:P54" si="2">IF($B$4="(Select from drop down)","",$B$4)</f>
        <v/>
      </c>
    </row>
    <row r="12" spans="1:18" hidden="1" outlineLevel="1" x14ac:dyDescent="0.25">
      <c r="A12" s="40" t="s">
        <v>36</v>
      </c>
      <c r="B12" s="27"/>
      <c r="C12" s="27"/>
      <c r="D12" s="27"/>
      <c r="E12" s="27"/>
      <c r="F12" s="27"/>
      <c r="G12" s="27"/>
      <c r="H12" s="27"/>
      <c r="I12" s="27"/>
      <c r="J12" s="27"/>
      <c r="K12" s="27"/>
      <c r="L12" s="9">
        <f t="shared" si="0"/>
        <v>0</v>
      </c>
      <c r="N12" s="19" t="s">
        <v>37</v>
      </c>
      <c r="O12" t="str">
        <f t="shared" si="1"/>
        <v/>
      </c>
      <c r="P12" t="str">
        <f t="shared" si="2"/>
        <v/>
      </c>
    </row>
    <row r="13" spans="1:18" hidden="1" outlineLevel="1" x14ac:dyDescent="0.25">
      <c r="A13" s="40"/>
      <c r="B13" s="4"/>
      <c r="C13" s="29"/>
      <c r="D13" s="29"/>
      <c r="E13" s="29"/>
      <c r="F13" s="29"/>
      <c r="G13" s="29"/>
      <c r="H13" s="29"/>
      <c r="I13" s="29"/>
      <c r="J13" s="29"/>
      <c r="K13" s="29"/>
      <c r="L13" s="9"/>
      <c r="O13" t="str">
        <f t="shared" si="1"/>
        <v/>
      </c>
      <c r="P13" t="str">
        <f t="shared" si="2"/>
        <v/>
      </c>
    </row>
    <row r="14" spans="1:18" hidden="1" outlineLevel="1" x14ac:dyDescent="0.25">
      <c r="A14" s="40" t="s">
        <v>38</v>
      </c>
      <c r="B14" s="27"/>
      <c r="C14" s="27"/>
      <c r="D14" s="27"/>
      <c r="E14" s="27"/>
      <c r="F14" s="27"/>
      <c r="G14" s="27"/>
      <c r="H14" s="27"/>
      <c r="I14" s="27"/>
      <c r="J14" s="27"/>
      <c r="K14" s="27"/>
      <c r="L14" s="9">
        <f t="shared" si="0"/>
        <v>0</v>
      </c>
      <c r="N14" s="19" t="s">
        <v>39</v>
      </c>
      <c r="O14" t="str">
        <f t="shared" si="1"/>
        <v/>
      </c>
      <c r="P14" t="str">
        <f t="shared" si="2"/>
        <v/>
      </c>
    </row>
    <row r="15" spans="1:18" hidden="1" outlineLevel="1" x14ac:dyDescent="0.25">
      <c r="A15" s="40" t="s">
        <v>40</v>
      </c>
      <c r="B15" s="27"/>
      <c r="C15" s="27"/>
      <c r="D15" s="27"/>
      <c r="E15" s="27"/>
      <c r="F15" s="27"/>
      <c r="G15" s="27"/>
      <c r="H15" s="27"/>
      <c r="I15" s="27"/>
      <c r="J15" s="27"/>
      <c r="K15" s="27"/>
      <c r="L15" s="9">
        <f t="shared" si="0"/>
        <v>0</v>
      </c>
      <c r="N15" s="19" t="s">
        <v>41</v>
      </c>
      <c r="O15" t="str">
        <f t="shared" si="1"/>
        <v/>
      </c>
      <c r="P15" t="str">
        <f t="shared" si="2"/>
        <v/>
      </c>
    </row>
    <row r="16" spans="1:18" hidden="1" outlineLevel="1" x14ac:dyDescent="0.25">
      <c r="A16" s="40" t="s">
        <v>42</v>
      </c>
      <c r="B16" s="27"/>
      <c r="C16" s="27"/>
      <c r="D16" s="27"/>
      <c r="E16" s="27"/>
      <c r="F16" s="27"/>
      <c r="G16" s="27"/>
      <c r="H16" s="27"/>
      <c r="I16" s="27"/>
      <c r="J16" s="27"/>
      <c r="K16" s="27"/>
      <c r="L16" s="9">
        <f t="shared" si="0"/>
        <v>0</v>
      </c>
      <c r="N16" s="19" t="s">
        <v>43</v>
      </c>
      <c r="O16" t="str">
        <f t="shared" si="1"/>
        <v/>
      </c>
      <c r="P16" t="str">
        <f t="shared" si="2"/>
        <v/>
      </c>
    </row>
    <row r="17" spans="1:16" hidden="1" outlineLevel="1" x14ac:dyDescent="0.25">
      <c r="A17" s="40"/>
      <c r="B17" s="4"/>
      <c r="C17" s="29"/>
      <c r="D17" s="29"/>
      <c r="E17" s="29"/>
      <c r="F17" s="29"/>
      <c r="G17" s="29"/>
      <c r="H17" s="29"/>
      <c r="I17" s="29"/>
      <c r="J17" s="29"/>
      <c r="K17" s="29"/>
      <c r="L17" s="9"/>
      <c r="O17" t="str">
        <f t="shared" si="1"/>
        <v/>
      </c>
      <c r="P17" t="str">
        <f t="shared" si="2"/>
        <v/>
      </c>
    </row>
    <row r="18" spans="1:16" hidden="1" outlineLevel="1" x14ac:dyDescent="0.25">
      <c r="A18" s="40" t="s">
        <v>44</v>
      </c>
      <c r="B18" s="27"/>
      <c r="C18" s="27"/>
      <c r="D18" s="27"/>
      <c r="E18" s="27"/>
      <c r="F18" s="27"/>
      <c r="G18" s="27"/>
      <c r="H18" s="27"/>
      <c r="I18" s="27"/>
      <c r="J18" s="27"/>
      <c r="K18" s="27"/>
      <c r="L18" s="9">
        <f t="shared" si="0"/>
        <v>0</v>
      </c>
      <c r="N18" s="19" t="s">
        <v>45</v>
      </c>
      <c r="O18" t="str">
        <f t="shared" si="1"/>
        <v/>
      </c>
      <c r="P18" t="str">
        <f t="shared" si="2"/>
        <v/>
      </c>
    </row>
    <row r="19" spans="1:16" hidden="1" outlineLevel="1" x14ac:dyDescent="0.25">
      <c r="A19" s="40" t="s">
        <v>46</v>
      </c>
      <c r="B19" s="27"/>
      <c r="C19" s="27"/>
      <c r="D19" s="27"/>
      <c r="E19" s="27"/>
      <c r="F19" s="27"/>
      <c r="G19" s="27"/>
      <c r="H19" s="27"/>
      <c r="I19" s="27"/>
      <c r="J19" s="27"/>
      <c r="K19" s="27"/>
      <c r="L19" s="9">
        <f t="shared" si="0"/>
        <v>0</v>
      </c>
      <c r="N19" s="19" t="s">
        <v>47</v>
      </c>
      <c r="O19" t="str">
        <f t="shared" si="1"/>
        <v/>
      </c>
      <c r="P19" t="str">
        <f t="shared" si="2"/>
        <v/>
      </c>
    </row>
    <row r="20" spans="1:16" ht="30" hidden="1" outlineLevel="1" x14ac:dyDescent="0.25">
      <c r="A20" s="40" t="s">
        <v>48</v>
      </c>
      <c r="B20" s="27"/>
      <c r="C20" s="27"/>
      <c r="D20" s="27"/>
      <c r="E20" s="27"/>
      <c r="F20" s="27"/>
      <c r="G20" s="27"/>
      <c r="H20" s="27"/>
      <c r="I20" s="27"/>
      <c r="J20" s="27"/>
      <c r="K20" s="27"/>
      <c r="L20" s="9">
        <f t="shared" si="0"/>
        <v>0</v>
      </c>
      <c r="N20" s="19" t="s">
        <v>49</v>
      </c>
      <c r="O20" t="str">
        <f t="shared" si="1"/>
        <v/>
      </c>
      <c r="P20" t="str">
        <f t="shared" si="2"/>
        <v/>
      </c>
    </row>
    <row r="21" spans="1:16" hidden="1" outlineLevel="1" x14ac:dyDescent="0.25">
      <c r="A21" s="40"/>
      <c r="B21" s="4"/>
      <c r="C21" s="29"/>
      <c r="D21" s="29"/>
      <c r="E21" s="29"/>
      <c r="F21" s="29"/>
      <c r="G21" s="29"/>
      <c r="H21" s="29"/>
      <c r="I21" s="29"/>
      <c r="J21" s="29"/>
      <c r="K21" s="29"/>
      <c r="L21" s="9"/>
      <c r="O21" t="str">
        <f t="shared" si="1"/>
        <v/>
      </c>
      <c r="P21" t="str">
        <f t="shared" si="2"/>
        <v/>
      </c>
    </row>
    <row r="22" spans="1:16" ht="30" hidden="1" outlineLevel="1" x14ac:dyDescent="0.25">
      <c r="A22" s="40" t="s">
        <v>50</v>
      </c>
      <c r="B22" s="27"/>
      <c r="C22" s="27"/>
      <c r="D22" s="27"/>
      <c r="E22" s="27"/>
      <c r="F22" s="27"/>
      <c r="G22" s="27"/>
      <c r="H22" s="27"/>
      <c r="I22" s="27"/>
      <c r="J22" s="27"/>
      <c r="K22" s="27"/>
      <c r="L22" s="9">
        <f t="shared" si="0"/>
        <v>0</v>
      </c>
      <c r="N22" s="19" t="s">
        <v>51</v>
      </c>
      <c r="O22" t="str">
        <f t="shared" si="1"/>
        <v/>
      </c>
      <c r="P22" t="str">
        <f t="shared" si="2"/>
        <v/>
      </c>
    </row>
    <row r="23" spans="1:16" ht="30" hidden="1" outlineLevel="1" x14ac:dyDescent="0.25">
      <c r="A23" s="40" t="s">
        <v>52</v>
      </c>
      <c r="B23" s="27"/>
      <c r="C23" s="27"/>
      <c r="D23" s="27"/>
      <c r="E23" s="27"/>
      <c r="F23" s="27"/>
      <c r="G23" s="27"/>
      <c r="H23" s="27"/>
      <c r="I23" s="27"/>
      <c r="J23" s="27"/>
      <c r="K23" s="27"/>
      <c r="L23" s="9">
        <f t="shared" si="0"/>
        <v>0</v>
      </c>
      <c r="N23" s="19" t="s">
        <v>53</v>
      </c>
      <c r="O23" t="str">
        <f t="shared" si="1"/>
        <v/>
      </c>
      <c r="P23" t="str">
        <f t="shared" si="2"/>
        <v/>
      </c>
    </row>
    <row r="24" spans="1:16" ht="30" hidden="1" outlineLevel="1" x14ac:dyDescent="0.25">
      <c r="A24" s="40" t="s">
        <v>54</v>
      </c>
      <c r="B24" s="27"/>
      <c r="C24" s="27"/>
      <c r="D24" s="27"/>
      <c r="E24" s="27"/>
      <c r="F24" s="27"/>
      <c r="G24" s="27"/>
      <c r="H24" s="27"/>
      <c r="I24" s="27"/>
      <c r="J24" s="27"/>
      <c r="K24" s="27"/>
      <c r="L24" s="9">
        <f t="shared" si="0"/>
        <v>0</v>
      </c>
      <c r="N24" s="19" t="s">
        <v>55</v>
      </c>
      <c r="O24" t="str">
        <f t="shared" si="1"/>
        <v/>
      </c>
      <c r="P24" t="str">
        <f t="shared" si="2"/>
        <v/>
      </c>
    </row>
    <row r="25" spans="1:16" hidden="1" outlineLevel="1" x14ac:dyDescent="0.25">
      <c r="A25" s="40"/>
      <c r="B25" s="38"/>
      <c r="C25" s="38"/>
      <c r="D25" s="38"/>
      <c r="E25" s="38"/>
      <c r="F25" s="38"/>
      <c r="G25" s="38"/>
      <c r="H25" s="38"/>
      <c r="I25" s="38"/>
      <c r="J25" s="38"/>
      <c r="K25" s="38"/>
      <c r="L25" s="9"/>
    </row>
    <row r="26" spans="1:16" ht="30" hidden="1" outlineLevel="1" x14ac:dyDescent="0.25">
      <c r="A26" s="46" t="s">
        <v>56</v>
      </c>
      <c r="B26" s="4"/>
      <c r="C26" s="29"/>
      <c r="D26" s="29"/>
      <c r="E26" s="29"/>
      <c r="F26" s="29"/>
      <c r="G26" s="29"/>
      <c r="H26" s="29"/>
      <c r="I26" s="29"/>
      <c r="J26" s="29"/>
      <c r="K26" s="29"/>
      <c r="L26" s="9"/>
      <c r="O26" t="str">
        <f t="shared" si="1"/>
        <v/>
      </c>
      <c r="P26" t="str">
        <f t="shared" si="2"/>
        <v/>
      </c>
    </row>
    <row r="27" spans="1:16" hidden="1" outlineLevel="1" x14ac:dyDescent="0.25">
      <c r="A27" s="40" t="s">
        <v>57</v>
      </c>
      <c r="B27" s="27"/>
      <c r="C27" s="27"/>
      <c r="D27" s="27"/>
      <c r="E27" s="27"/>
      <c r="F27" s="27"/>
      <c r="G27" s="27"/>
      <c r="H27" s="27"/>
      <c r="I27" s="27"/>
      <c r="J27" s="27"/>
      <c r="K27" s="27"/>
      <c r="L27" s="9">
        <f>SUM(B27:K27)</f>
        <v>0</v>
      </c>
      <c r="N27" s="19" t="s">
        <v>58</v>
      </c>
      <c r="O27" t="str">
        <f t="shared" si="1"/>
        <v/>
      </c>
      <c r="P27" t="str">
        <f t="shared" si="2"/>
        <v/>
      </c>
    </row>
    <row r="28" spans="1:16" hidden="1" outlineLevel="1" x14ac:dyDescent="0.25">
      <c r="A28" s="40" t="s">
        <v>59</v>
      </c>
      <c r="B28" s="27"/>
      <c r="C28" s="27"/>
      <c r="D28" s="27"/>
      <c r="E28" s="27"/>
      <c r="F28" s="27"/>
      <c r="G28" s="27"/>
      <c r="H28" s="27"/>
      <c r="I28" s="27"/>
      <c r="J28" s="27"/>
      <c r="K28" s="27"/>
      <c r="L28" s="9">
        <f>SUM(B28:K28)</f>
        <v>0</v>
      </c>
      <c r="N28" s="19" t="s">
        <v>60</v>
      </c>
      <c r="O28" t="str">
        <f t="shared" si="1"/>
        <v/>
      </c>
      <c r="P28" t="str">
        <f t="shared" si="2"/>
        <v/>
      </c>
    </row>
    <row r="29" spans="1:16" hidden="1" outlineLevel="1" x14ac:dyDescent="0.25">
      <c r="A29" s="40"/>
      <c r="B29" s="38"/>
      <c r="C29" s="38"/>
      <c r="D29" s="38"/>
      <c r="E29" s="38"/>
      <c r="F29" s="38"/>
      <c r="G29" s="38"/>
      <c r="H29" s="38"/>
      <c r="I29" s="38"/>
      <c r="J29" s="38"/>
      <c r="K29" s="38"/>
      <c r="L29" s="9"/>
    </row>
    <row r="30" spans="1:16" ht="45" hidden="1" outlineLevel="1" x14ac:dyDescent="0.25">
      <c r="A30" s="46" t="s">
        <v>61</v>
      </c>
      <c r="B30" s="4"/>
      <c r="C30" s="29"/>
      <c r="D30" s="29"/>
      <c r="E30" s="29"/>
      <c r="F30" s="29"/>
      <c r="G30" s="29"/>
      <c r="H30" s="29"/>
      <c r="I30" s="29"/>
      <c r="J30" s="29"/>
      <c r="K30" s="29"/>
      <c r="L30" s="9"/>
      <c r="O30" t="str">
        <f t="shared" si="1"/>
        <v/>
      </c>
      <c r="P30" t="str">
        <f t="shared" si="2"/>
        <v/>
      </c>
    </row>
    <row r="31" spans="1:16" hidden="1" outlineLevel="1" x14ac:dyDescent="0.25">
      <c r="A31" s="40" t="s">
        <v>62</v>
      </c>
      <c r="B31" s="27"/>
      <c r="C31" s="27"/>
      <c r="D31" s="27"/>
      <c r="E31" s="27"/>
      <c r="F31" s="27"/>
      <c r="G31" s="27"/>
      <c r="H31" s="27"/>
      <c r="I31" s="27"/>
      <c r="J31" s="27"/>
      <c r="K31" s="27"/>
      <c r="L31" s="9">
        <f>SUM(B31:K31)</f>
        <v>0</v>
      </c>
      <c r="N31" s="19" t="s">
        <v>63</v>
      </c>
      <c r="O31" t="str">
        <f t="shared" si="1"/>
        <v/>
      </c>
      <c r="P31" t="str">
        <f t="shared" si="2"/>
        <v/>
      </c>
    </row>
    <row r="32" spans="1:16" hidden="1" outlineLevel="1" x14ac:dyDescent="0.25">
      <c r="A32" s="40" t="s">
        <v>64</v>
      </c>
      <c r="B32" s="27"/>
      <c r="C32" s="27"/>
      <c r="D32" s="27"/>
      <c r="E32" s="27"/>
      <c r="F32" s="27"/>
      <c r="G32" s="27"/>
      <c r="H32" s="27"/>
      <c r="I32" s="27"/>
      <c r="J32" s="27"/>
      <c r="K32" s="27"/>
      <c r="L32" s="9">
        <f t="shared" ref="L32" si="3">SUM(B32:K32)</f>
        <v>0</v>
      </c>
      <c r="N32" s="19" t="s">
        <v>65</v>
      </c>
      <c r="O32" t="str">
        <f t="shared" si="1"/>
        <v/>
      </c>
      <c r="P32" t="str">
        <f t="shared" si="2"/>
        <v/>
      </c>
    </row>
    <row r="33" spans="1:16" hidden="1" outlineLevel="1" x14ac:dyDescent="0.25">
      <c r="A33" s="40"/>
      <c r="B33" s="4"/>
      <c r="C33" s="4"/>
      <c r="D33" s="4"/>
      <c r="E33" s="4"/>
      <c r="F33" s="4"/>
      <c r="G33" s="4"/>
      <c r="H33" s="4"/>
      <c r="I33" s="4"/>
      <c r="J33" s="4"/>
      <c r="K33" s="4"/>
      <c r="L33" s="9"/>
    </row>
    <row r="34" spans="1:16" ht="45" hidden="1" outlineLevel="1" x14ac:dyDescent="0.25">
      <c r="A34" s="46" t="s">
        <v>66</v>
      </c>
      <c r="B34" s="4"/>
      <c r="C34" s="4"/>
      <c r="D34" s="4"/>
      <c r="E34" s="4"/>
      <c r="F34" s="4"/>
      <c r="G34" s="4"/>
      <c r="H34" s="4"/>
      <c r="I34" s="4"/>
      <c r="J34" s="4"/>
      <c r="K34" s="4"/>
      <c r="L34" s="9"/>
    </row>
    <row r="35" spans="1:16" hidden="1" outlineLevel="1" x14ac:dyDescent="0.25">
      <c r="A35" s="40" t="s">
        <v>67</v>
      </c>
      <c r="B35" s="27"/>
      <c r="C35" s="27"/>
      <c r="D35" s="27"/>
      <c r="E35" s="27"/>
      <c r="F35" s="27"/>
      <c r="G35" s="27"/>
      <c r="H35" s="27"/>
      <c r="I35" s="27"/>
      <c r="J35" s="27"/>
      <c r="K35" s="27"/>
      <c r="L35" s="9">
        <f>SUM(B35:K35)</f>
        <v>0</v>
      </c>
      <c r="N35" s="19" t="s">
        <v>68</v>
      </c>
      <c r="O35" t="str">
        <f t="shared" si="1"/>
        <v/>
      </c>
      <c r="P35" t="str">
        <f t="shared" si="2"/>
        <v/>
      </c>
    </row>
    <row r="36" spans="1:16" hidden="1" outlineLevel="1" x14ac:dyDescent="0.25">
      <c r="A36" s="40"/>
      <c r="B36" s="4"/>
      <c r="C36" s="4"/>
      <c r="D36" s="4"/>
      <c r="E36" s="4"/>
      <c r="F36" s="4"/>
      <c r="G36" s="4"/>
      <c r="H36" s="4"/>
      <c r="I36" s="4"/>
      <c r="J36" s="4"/>
      <c r="K36" s="4"/>
      <c r="L36" s="9"/>
    </row>
    <row r="37" spans="1:16" ht="30" hidden="1" outlineLevel="1" x14ac:dyDescent="0.25">
      <c r="A37" s="46" t="s">
        <v>69</v>
      </c>
      <c r="B37" s="4"/>
      <c r="C37" s="4"/>
      <c r="D37" s="4"/>
      <c r="E37" s="4"/>
      <c r="F37" s="4"/>
      <c r="G37" s="4"/>
      <c r="H37" s="4"/>
      <c r="I37" s="4"/>
      <c r="J37" s="4"/>
      <c r="K37" s="4"/>
      <c r="L37" s="9"/>
      <c r="P37" t="str">
        <f t="shared" si="2"/>
        <v/>
      </c>
    </row>
    <row r="38" spans="1:16" hidden="1" outlineLevel="1" x14ac:dyDescent="0.25">
      <c r="A38" s="40" t="s">
        <v>70</v>
      </c>
      <c r="B38" s="27"/>
      <c r="C38" s="27"/>
      <c r="D38" s="27"/>
      <c r="E38" s="27"/>
      <c r="F38" s="27"/>
      <c r="G38" s="27"/>
      <c r="H38" s="27"/>
      <c r="I38" s="27"/>
      <c r="J38" s="27"/>
      <c r="K38" s="27"/>
      <c r="L38" s="9">
        <f t="shared" si="0"/>
        <v>0</v>
      </c>
      <c r="N38" s="19" t="s">
        <v>71</v>
      </c>
      <c r="O38" t="str">
        <f t="shared" si="1"/>
        <v/>
      </c>
      <c r="P38" t="str">
        <f t="shared" si="2"/>
        <v/>
      </c>
    </row>
    <row r="39" spans="1:16" hidden="1" outlineLevel="1" x14ac:dyDescent="0.25">
      <c r="A39" s="40" t="s">
        <v>72</v>
      </c>
      <c r="B39" s="27"/>
      <c r="C39" s="27"/>
      <c r="D39" s="27"/>
      <c r="E39" s="27"/>
      <c r="F39" s="27"/>
      <c r="G39" s="27"/>
      <c r="H39" s="27"/>
      <c r="I39" s="27"/>
      <c r="J39" s="27"/>
      <c r="K39" s="27"/>
      <c r="L39" s="9">
        <f t="shared" si="0"/>
        <v>0</v>
      </c>
      <c r="N39" s="19" t="s">
        <v>73</v>
      </c>
      <c r="O39" t="str">
        <f t="shared" si="1"/>
        <v/>
      </c>
      <c r="P39" t="str">
        <f t="shared" si="2"/>
        <v/>
      </c>
    </row>
    <row r="40" spans="1:16" hidden="1" outlineLevel="1" x14ac:dyDescent="0.25">
      <c r="A40" s="40" t="s">
        <v>74</v>
      </c>
      <c r="B40" s="27"/>
      <c r="C40" s="27"/>
      <c r="D40" s="27"/>
      <c r="E40" s="27"/>
      <c r="F40" s="27"/>
      <c r="G40" s="27"/>
      <c r="H40" s="27"/>
      <c r="I40" s="27"/>
      <c r="J40" s="27"/>
      <c r="K40" s="27"/>
      <c r="L40" s="9">
        <f t="shared" si="0"/>
        <v>0</v>
      </c>
      <c r="N40" s="19" t="s">
        <v>75</v>
      </c>
      <c r="O40" t="str">
        <f t="shared" si="1"/>
        <v/>
      </c>
      <c r="P40" t="str">
        <f t="shared" si="2"/>
        <v/>
      </c>
    </row>
    <row r="41" spans="1:16" hidden="1" outlineLevel="1" x14ac:dyDescent="0.25">
      <c r="A41" s="40" t="s">
        <v>76</v>
      </c>
      <c r="B41" s="27"/>
      <c r="C41" s="27"/>
      <c r="D41" s="27"/>
      <c r="E41" s="27"/>
      <c r="F41" s="27"/>
      <c r="G41" s="27"/>
      <c r="H41" s="27"/>
      <c r="I41" s="27"/>
      <c r="J41" s="27"/>
      <c r="K41" s="27"/>
      <c r="L41" s="9">
        <f>SUM(B41:K41)</f>
        <v>0</v>
      </c>
      <c r="N41" s="19" t="s">
        <v>77</v>
      </c>
      <c r="O41" t="str">
        <f t="shared" si="1"/>
        <v/>
      </c>
      <c r="P41" t="str">
        <f t="shared" si="2"/>
        <v/>
      </c>
    </row>
    <row r="42" spans="1:16" hidden="1" outlineLevel="1" x14ac:dyDescent="0.25">
      <c r="A42" s="40" t="s">
        <v>78</v>
      </c>
      <c r="B42" s="27"/>
      <c r="C42" s="27"/>
      <c r="D42" s="27"/>
      <c r="E42" s="27"/>
      <c r="F42" s="27"/>
      <c r="G42" s="27"/>
      <c r="H42" s="27"/>
      <c r="I42" s="27"/>
      <c r="J42" s="27"/>
      <c r="K42" s="27"/>
      <c r="L42" s="9">
        <f>SUM(B42:K42)</f>
        <v>0</v>
      </c>
      <c r="N42" s="19" t="s">
        <v>79</v>
      </c>
      <c r="O42" t="str">
        <f t="shared" si="1"/>
        <v/>
      </c>
      <c r="P42" t="str">
        <f t="shared" si="2"/>
        <v/>
      </c>
    </row>
    <row r="43" spans="1:16" hidden="1" outlineLevel="1" x14ac:dyDescent="0.25">
      <c r="A43" s="40"/>
      <c r="B43" s="38"/>
      <c r="C43" s="38"/>
      <c r="D43" s="38"/>
      <c r="E43" s="38"/>
      <c r="F43" s="38"/>
      <c r="G43" s="38"/>
      <c r="H43" s="38"/>
      <c r="I43" s="38"/>
      <c r="J43" s="38"/>
      <c r="K43" s="38"/>
      <c r="L43" s="9"/>
    </row>
    <row r="44" spans="1:16" ht="30" hidden="1" outlineLevel="1" x14ac:dyDescent="0.25">
      <c r="A44" s="46" t="s">
        <v>80</v>
      </c>
    </row>
    <row r="45" spans="1:16" hidden="1" outlineLevel="1" x14ac:dyDescent="0.25">
      <c r="A45" s="40" t="s">
        <v>81</v>
      </c>
      <c r="B45" s="27"/>
      <c r="C45" s="27"/>
      <c r="D45" s="27"/>
      <c r="E45" s="27"/>
      <c r="F45" s="27"/>
      <c r="G45" s="27"/>
      <c r="H45" s="27"/>
      <c r="I45" s="27"/>
      <c r="J45" s="27"/>
      <c r="K45" s="27"/>
      <c r="L45" s="9">
        <f>SUM(B45:K45)</f>
        <v>0</v>
      </c>
      <c r="N45" s="19" t="s">
        <v>82</v>
      </c>
      <c r="O45" t="str">
        <f t="shared" si="1"/>
        <v/>
      </c>
      <c r="P45" t="str">
        <f t="shared" si="2"/>
        <v/>
      </c>
    </row>
    <row r="46" spans="1:16" hidden="1" outlineLevel="1" x14ac:dyDescent="0.25">
      <c r="A46" s="47"/>
    </row>
    <row r="47" spans="1:16" ht="45" hidden="1" outlineLevel="1" x14ac:dyDescent="0.25">
      <c r="A47" s="46" t="s">
        <v>83</v>
      </c>
    </row>
    <row r="48" spans="1:16" hidden="1" outlineLevel="1" x14ac:dyDescent="0.25">
      <c r="A48" s="40" t="s">
        <v>84</v>
      </c>
      <c r="B48" s="27"/>
      <c r="C48" s="27"/>
      <c r="D48" s="27"/>
      <c r="E48" s="27"/>
      <c r="F48" s="27"/>
      <c r="G48" s="27"/>
      <c r="H48" s="27"/>
      <c r="I48" s="27"/>
      <c r="J48" s="27"/>
      <c r="K48" s="27"/>
      <c r="L48" s="9">
        <f t="shared" si="0"/>
        <v>0</v>
      </c>
      <c r="N48" s="19" t="s">
        <v>85</v>
      </c>
      <c r="O48" t="str">
        <f t="shared" si="1"/>
        <v/>
      </c>
      <c r="P48" t="str">
        <f t="shared" si="2"/>
        <v/>
      </c>
    </row>
    <row r="49" spans="1:16" hidden="1" outlineLevel="1" x14ac:dyDescent="0.25">
      <c r="A49" s="40"/>
      <c r="B49" s="4"/>
      <c r="C49" s="29"/>
      <c r="D49" s="29"/>
      <c r="E49" s="29"/>
      <c r="F49" s="29"/>
      <c r="G49" s="29"/>
      <c r="H49" s="29"/>
      <c r="I49" s="29"/>
      <c r="J49" s="29"/>
      <c r="K49" s="29"/>
      <c r="L49" s="9"/>
      <c r="O49" t="str">
        <f t="shared" si="1"/>
        <v/>
      </c>
      <c r="P49" t="str">
        <f t="shared" si="2"/>
        <v/>
      </c>
    </row>
    <row r="50" spans="1:16" hidden="1" outlineLevel="1" x14ac:dyDescent="0.25">
      <c r="A50" s="40" t="s">
        <v>86</v>
      </c>
      <c r="B50" s="27"/>
      <c r="C50" s="27"/>
      <c r="D50" s="27"/>
      <c r="E50" s="27"/>
      <c r="F50" s="27"/>
      <c r="G50" s="27"/>
      <c r="H50" s="27"/>
      <c r="I50" s="27"/>
      <c r="J50" s="27"/>
      <c r="K50" s="27"/>
      <c r="L50" s="9">
        <f t="shared" si="0"/>
        <v>0</v>
      </c>
      <c r="N50" s="19" t="s">
        <v>87</v>
      </c>
      <c r="O50" t="str">
        <f t="shared" si="1"/>
        <v/>
      </c>
      <c r="P50" t="str">
        <f t="shared" si="2"/>
        <v/>
      </c>
    </row>
    <row r="51" spans="1:16" hidden="1" outlineLevel="1" x14ac:dyDescent="0.25">
      <c r="A51" s="40"/>
      <c r="B51" s="4"/>
      <c r="C51" s="29"/>
      <c r="D51" s="29"/>
      <c r="E51" s="29"/>
      <c r="F51" s="29"/>
      <c r="G51" s="29"/>
      <c r="H51" s="29"/>
      <c r="I51" s="29"/>
      <c r="J51" s="29"/>
      <c r="K51" s="29"/>
      <c r="L51" s="9"/>
      <c r="O51" t="str">
        <f t="shared" si="1"/>
        <v/>
      </c>
      <c r="P51" t="str">
        <f t="shared" si="2"/>
        <v/>
      </c>
    </row>
    <row r="52" spans="1:16" hidden="1" outlineLevel="1" x14ac:dyDescent="0.25">
      <c r="A52" s="40" t="s">
        <v>88</v>
      </c>
      <c r="B52" s="27"/>
      <c r="C52" s="27"/>
      <c r="D52" s="27"/>
      <c r="E52" s="27"/>
      <c r="F52" s="27"/>
      <c r="G52" s="27"/>
      <c r="H52" s="27"/>
      <c r="I52" s="27"/>
      <c r="J52" s="27"/>
      <c r="K52" s="27"/>
      <c r="L52" s="9">
        <f t="shared" si="0"/>
        <v>0</v>
      </c>
      <c r="N52" s="19" t="s">
        <v>89</v>
      </c>
      <c r="O52" t="str">
        <f t="shared" si="1"/>
        <v/>
      </c>
      <c r="P52" t="str">
        <f t="shared" si="2"/>
        <v/>
      </c>
    </row>
    <row r="53" spans="1:16" hidden="1" outlineLevel="1" x14ac:dyDescent="0.25">
      <c r="A53" s="40"/>
      <c r="B53" s="4"/>
      <c r="C53" s="29"/>
      <c r="D53" s="29"/>
      <c r="E53" s="29"/>
      <c r="F53" s="29"/>
      <c r="G53" s="29"/>
      <c r="H53" s="29"/>
      <c r="I53" s="29"/>
      <c r="J53" s="29"/>
      <c r="K53" s="29"/>
      <c r="L53" s="9"/>
      <c r="O53" t="str">
        <f t="shared" si="1"/>
        <v/>
      </c>
      <c r="P53" t="str">
        <f t="shared" si="2"/>
        <v/>
      </c>
    </row>
    <row r="54" spans="1:16" ht="30" hidden="1" outlineLevel="1" x14ac:dyDescent="0.25">
      <c r="A54" s="40" t="s">
        <v>90</v>
      </c>
      <c r="B54" s="27"/>
      <c r="C54" s="27"/>
      <c r="D54" s="27"/>
      <c r="E54" s="27"/>
      <c r="F54" s="27"/>
      <c r="G54" s="27"/>
      <c r="H54" s="27"/>
      <c r="I54" s="27"/>
      <c r="J54" s="27"/>
      <c r="K54" s="27"/>
      <c r="L54" s="9">
        <f t="shared" si="0"/>
        <v>0</v>
      </c>
      <c r="N54" s="19" t="s">
        <v>91</v>
      </c>
      <c r="O54" t="str">
        <f t="shared" si="1"/>
        <v/>
      </c>
      <c r="P54" t="str">
        <f t="shared" si="2"/>
        <v/>
      </c>
    </row>
    <row r="55" spans="1:16" hidden="1" outlineLevel="1" x14ac:dyDescent="0.25">
      <c r="A55" s="40"/>
      <c r="C55" s="29"/>
      <c r="D55" s="29"/>
      <c r="E55" s="29"/>
      <c r="F55" s="29"/>
      <c r="G55" s="29"/>
      <c r="H55" s="29"/>
      <c r="I55" s="29"/>
      <c r="J55" s="29"/>
      <c r="K55" s="29"/>
    </row>
    <row r="56" spans="1:16" s="2" customFormat="1" collapsed="1" x14ac:dyDescent="0.25">
      <c r="A56" s="44" t="s">
        <v>29</v>
      </c>
      <c r="B56" s="12">
        <f>SUM(B10:B55)</f>
        <v>0</v>
      </c>
      <c r="C56" s="12">
        <f t="shared" ref="C56:K56" si="4">SUM(C10:C55)</f>
        <v>0</v>
      </c>
      <c r="D56" s="12">
        <f t="shared" si="4"/>
        <v>0</v>
      </c>
      <c r="E56" s="12">
        <f t="shared" si="4"/>
        <v>0</v>
      </c>
      <c r="F56" s="12">
        <f t="shared" si="4"/>
        <v>0</v>
      </c>
      <c r="G56" s="12">
        <f t="shared" si="4"/>
        <v>0</v>
      </c>
      <c r="H56" s="12">
        <f t="shared" si="4"/>
        <v>0</v>
      </c>
      <c r="I56" s="12">
        <f t="shared" si="4"/>
        <v>0</v>
      </c>
      <c r="J56" s="12">
        <f t="shared" si="4"/>
        <v>0</v>
      </c>
      <c r="K56" s="12">
        <f t="shared" si="4"/>
        <v>0</v>
      </c>
      <c r="L56" s="5">
        <f>SUM(B56:K56)</f>
        <v>0</v>
      </c>
    </row>
    <row r="57" spans="1:16" s="2" customFormat="1" x14ac:dyDescent="0.25">
      <c r="A57" s="44"/>
      <c r="B57" s="9"/>
      <c r="C57" s="9"/>
      <c r="D57" s="9"/>
      <c r="E57" s="9"/>
      <c r="F57" s="9"/>
      <c r="G57" s="9"/>
      <c r="H57" s="9"/>
      <c r="I57" s="9"/>
      <c r="J57" s="9"/>
      <c r="K57" s="9"/>
      <c r="L57" s="5"/>
    </row>
    <row r="58" spans="1:16" s="2" customFormat="1" x14ac:dyDescent="0.25">
      <c r="A58" s="45"/>
      <c r="B58" s="14"/>
      <c r="C58" s="14"/>
      <c r="D58" s="14"/>
      <c r="E58" s="14"/>
      <c r="F58" s="14"/>
      <c r="G58" s="14"/>
      <c r="H58" s="14"/>
      <c r="I58" s="14"/>
      <c r="J58" s="14"/>
      <c r="K58" s="14"/>
      <c r="L58" s="15"/>
      <c r="M58" s="16"/>
    </row>
    <row r="59" spans="1:16" x14ac:dyDescent="0.25">
      <c r="A59" s="40"/>
    </row>
    <row r="60" spans="1:16" x14ac:dyDescent="0.25">
      <c r="A60" s="48" t="s">
        <v>92</v>
      </c>
    </row>
    <row r="61" spans="1:16" x14ac:dyDescent="0.25">
      <c r="A61" s="42" t="s">
        <v>93</v>
      </c>
      <c r="B61" s="55"/>
      <c r="C61" s="55"/>
      <c r="D61" s="55"/>
      <c r="E61" s="55"/>
      <c r="F61" s="55"/>
      <c r="G61" s="55"/>
      <c r="H61" s="55"/>
    </row>
    <row r="62" spans="1:16" x14ac:dyDescent="0.25">
      <c r="A62" s="42" t="s">
        <v>94</v>
      </c>
      <c r="B62" s="55" t="s">
        <v>15</v>
      </c>
      <c r="C62" s="55"/>
      <c r="D62" s="55"/>
      <c r="E62" s="55"/>
      <c r="F62" s="55"/>
      <c r="G62" s="55"/>
      <c r="H62" s="55"/>
    </row>
    <row r="63" spans="1:16" x14ac:dyDescent="0.25">
      <c r="A63" s="42" t="s">
        <v>24</v>
      </c>
      <c r="B63" s="56" t="s">
        <v>15</v>
      </c>
      <c r="C63" s="57"/>
      <c r="D63" s="57"/>
      <c r="E63" s="57"/>
      <c r="F63" s="57"/>
      <c r="G63" s="57"/>
      <c r="H63" s="58"/>
    </row>
    <row r="64" spans="1:16" x14ac:dyDescent="0.25">
      <c r="A64" s="40"/>
    </row>
    <row r="65" spans="1:16" x14ac:dyDescent="0.25">
      <c r="A65" s="40"/>
    </row>
    <row r="66" spans="1:16" x14ac:dyDescent="0.25">
      <c r="A66" s="42" t="s">
        <v>28</v>
      </c>
      <c r="B66" s="11">
        <v>1</v>
      </c>
      <c r="C66" s="11">
        <v>2</v>
      </c>
      <c r="D66" s="11">
        <v>3</v>
      </c>
      <c r="E66" s="11">
        <v>4</v>
      </c>
      <c r="F66" s="11">
        <v>5</v>
      </c>
      <c r="G66" s="11">
        <v>6</v>
      </c>
      <c r="H66" s="11">
        <v>7</v>
      </c>
      <c r="I66" s="11">
        <v>8</v>
      </c>
      <c r="J66" s="11">
        <v>9</v>
      </c>
      <c r="K66" s="11">
        <v>10</v>
      </c>
      <c r="L66" s="8" t="s">
        <v>29</v>
      </c>
    </row>
    <row r="67" spans="1:16" hidden="1" outlineLevel="1" x14ac:dyDescent="0.25">
      <c r="A67" s="40"/>
      <c r="B67" s="11"/>
      <c r="C67" s="11"/>
      <c r="D67" s="11"/>
      <c r="E67" s="11"/>
      <c r="F67" s="11"/>
      <c r="G67" s="11"/>
      <c r="H67" s="11"/>
      <c r="I67" s="11"/>
      <c r="J67" s="11"/>
      <c r="K67" s="11"/>
      <c r="L67" s="8"/>
    </row>
    <row r="68" spans="1:16" ht="30" hidden="1" outlineLevel="1" x14ac:dyDescent="0.25">
      <c r="A68" s="46" t="s">
        <v>31</v>
      </c>
      <c r="B68" s="11"/>
      <c r="C68" s="11"/>
      <c r="D68" s="11"/>
      <c r="E68" s="11"/>
      <c r="F68" s="11"/>
      <c r="G68" s="11"/>
      <c r="H68" s="11"/>
      <c r="I68" s="11"/>
      <c r="J68" s="11"/>
      <c r="K68" s="11"/>
      <c r="L68" s="8"/>
    </row>
    <row r="69" spans="1:16" hidden="1" outlineLevel="1" x14ac:dyDescent="0.25">
      <c r="A69" s="40" t="s">
        <v>95</v>
      </c>
      <c r="B69" s="27"/>
      <c r="C69" s="27"/>
      <c r="D69" s="27"/>
      <c r="E69" s="27"/>
      <c r="F69" s="27"/>
      <c r="G69" s="27"/>
      <c r="H69" s="27"/>
      <c r="I69" s="27"/>
      <c r="J69" s="27"/>
      <c r="K69" s="27"/>
      <c r="L69" s="9">
        <f t="shared" ref="L69:L71" si="5">SUM(B69:K69)</f>
        <v>0</v>
      </c>
      <c r="N69" s="19" t="s">
        <v>39</v>
      </c>
      <c r="O69" t="str">
        <f t="shared" ref="O69:O105" si="6">IF($B$62="(Select from drop down)","",$B$62)</f>
        <v/>
      </c>
      <c r="P69" t="str">
        <f>IF($B$63="(Select from drop down)","",$B$63)</f>
        <v/>
      </c>
    </row>
    <row r="70" spans="1:16" hidden="1" outlineLevel="1" x14ac:dyDescent="0.25">
      <c r="A70" s="40" t="s">
        <v>96</v>
      </c>
      <c r="B70" s="27"/>
      <c r="C70" s="27"/>
      <c r="D70" s="27"/>
      <c r="E70" s="27"/>
      <c r="F70" s="27"/>
      <c r="G70" s="27"/>
      <c r="H70" s="27"/>
      <c r="I70" s="27"/>
      <c r="J70" s="27"/>
      <c r="K70" s="27"/>
      <c r="L70" s="9">
        <f t="shared" si="5"/>
        <v>0</v>
      </c>
      <c r="N70" s="19" t="s">
        <v>41</v>
      </c>
      <c r="O70" t="str">
        <f t="shared" si="6"/>
        <v/>
      </c>
      <c r="P70" t="str">
        <f t="shared" ref="P70:P105" si="7">IF($B$63="(Select from drop down)","",$B$63)</f>
        <v/>
      </c>
    </row>
    <row r="71" spans="1:16" hidden="1" outlineLevel="1" x14ac:dyDescent="0.25">
      <c r="A71" s="40" t="s">
        <v>97</v>
      </c>
      <c r="B71" s="27"/>
      <c r="C71" s="27"/>
      <c r="D71" s="27"/>
      <c r="E71" s="27"/>
      <c r="F71" s="27"/>
      <c r="G71" s="27"/>
      <c r="H71" s="27"/>
      <c r="I71" s="27"/>
      <c r="J71" s="27"/>
      <c r="K71" s="27"/>
      <c r="L71" s="9">
        <f t="shared" si="5"/>
        <v>0</v>
      </c>
      <c r="N71" s="19" t="s">
        <v>43</v>
      </c>
      <c r="O71" t="str">
        <f t="shared" si="6"/>
        <v/>
      </c>
      <c r="P71" t="str">
        <f t="shared" si="7"/>
        <v/>
      </c>
    </row>
    <row r="72" spans="1:16" hidden="1" outlineLevel="1" x14ac:dyDescent="0.25">
      <c r="A72" s="40"/>
      <c r="B72" s="4"/>
      <c r="C72" s="29"/>
      <c r="D72" s="29"/>
      <c r="E72" s="29"/>
      <c r="F72" s="29"/>
      <c r="G72" s="29"/>
      <c r="H72" s="29"/>
      <c r="I72" s="29"/>
      <c r="J72" s="29"/>
      <c r="K72" s="29"/>
      <c r="L72" s="9"/>
      <c r="O72" t="str">
        <f t="shared" si="6"/>
        <v/>
      </c>
      <c r="P72" t="str">
        <f t="shared" si="7"/>
        <v/>
      </c>
    </row>
    <row r="73" spans="1:16" ht="30" hidden="1" outlineLevel="1" x14ac:dyDescent="0.25">
      <c r="A73" s="40" t="s">
        <v>98</v>
      </c>
      <c r="B73" s="27"/>
      <c r="C73" s="27"/>
      <c r="D73" s="27"/>
      <c r="E73" s="27"/>
      <c r="F73" s="27"/>
      <c r="G73" s="27"/>
      <c r="H73" s="27"/>
      <c r="I73" s="27"/>
      <c r="J73" s="27"/>
      <c r="K73" s="27"/>
      <c r="L73" s="9">
        <f t="shared" ref="L73:L75" si="8">SUM(B73:K73)</f>
        <v>0</v>
      </c>
      <c r="N73" s="19" t="s">
        <v>51</v>
      </c>
      <c r="O73" t="str">
        <f t="shared" si="6"/>
        <v/>
      </c>
      <c r="P73" t="str">
        <f t="shared" si="7"/>
        <v/>
      </c>
    </row>
    <row r="74" spans="1:16" ht="30" hidden="1" outlineLevel="1" x14ac:dyDescent="0.25">
      <c r="A74" s="40" t="s">
        <v>99</v>
      </c>
      <c r="B74" s="27"/>
      <c r="C74" s="27"/>
      <c r="D74" s="27"/>
      <c r="E74" s="27"/>
      <c r="F74" s="27"/>
      <c r="G74" s="27"/>
      <c r="H74" s="27"/>
      <c r="I74" s="27"/>
      <c r="J74" s="27"/>
      <c r="K74" s="27"/>
      <c r="L74" s="9">
        <f t="shared" si="8"/>
        <v>0</v>
      </c>
      <c r="N74" s="19" t="s">
        <v>53</v>
      </c>
      <c r="O74" t="str">
        <f t="shared" si="6"/>
        <v/>
      </c>
      <c r="P74" t="str">
        <f t="shared" si="7"/>
        <v/>
      </c>
    </row>
    <row r="75" spans="1:16" ht="30" hidden="1" outlineLevel="1" x14ac:dyDescent="0.25">
      <c r="A75" s="40" t="s">
        <v>100</v>
      </c>
      <c r="B75" s="27"/>
      <c r="C75" s="27"/>
      <c r="D75" s="27"/>
      <c r="E75" s="27"/>
      <c r="F75" s="27"/>
      <c r="G75" s="27"/>
      <c r="H75" s="27"/>
      <c r="I75" s="27"/>
      <c r="J75" s="27"/>
      <c r="K75" s="27"/>
      <c r="L75" s="9">
        <f t="shared" si="8"/>
        <v>0</v>
      </c>
      <c r="N75" s="19" t="s">
        <v>55</v>
      </c>
      <c r="O75" t="str">
        <f t="shared" si="6"/>
        <v/>
      </c>
      <c r="P75" t="str">
        <f t="shared" si="7"/>
        <v/>
      </c>
    </row>
    <row r="76" spans="1:16" hidden="1" outlineLevel="1" x14ac:dyDescent="0.25">
      <c r="A76" s="40"/>
      <c r="B76" s="38"/>
      <c r="C76" s="38"/>
      <c r="D76" s="38"/>
      <c r="E76" s="38"/>
      <c r="F76" s="38"/>
      <c r="G76" s="38"/>
      <c r="H76" s="38"/>
      <c r="I76" s="38"/>
      <c r="J76" s="38"/>
      <c r="K76" s="38"/>
      <c r="L76" s="9"/>
    </row>
    <row r="77" spans="1:16" ht="30" hidden="1" outlineLevel="1" x14ac:dyDescent="0.25">
      <c r="A77" s="46" t="s">
        <v>56</v>
      </c>
      <c r="B77" s="4"/>
      <c r="C77" s="29"/>
      <c r="D77" s="29"/>
      <c r="E77" s="29"/>
      <c r="F77" s="29"/>
      <c r="G77" s="29"/>
      <c r="H77" s="29"/>
      <c r="I77" s="29"/>
      <c r="J77" s="29"/>
      <c r="K77" s="29"/>
      <c r="L77" s="9"/>
      <c r="O77" t="str">
        <f t="shared" si="6"/>
        <v/>
      </c>
      <c r="P77" t="str">
        <f t="shared" si="7"/>
        <v/>
      </c>
    </row>
    <row r="78" spans="1:16" hidden="1" outlineLevel="1" x14ac:dyDescent="0.25">
      <c r="A78" s="40" t="s">
        <v>57</v>
      </c>
      <c r="B78" s="27"/>
      <c r="C78" s="27"/>
      <c r="D78" s="27"/>
      <c r="E78" s="27"/>
      <c r="F78" s="27"/>
      <c r="G78" s="27"/>
      <c r="H78" s="27"/>
      <c r="I78" s="27"/>
      <c r="J78" s="27"/>
      <c r="K78" s="27"/>
      <c r="L78" s="9">
        <f t="shared" ref="L78:L79" si="9">SUM(B78:K78)</f>
        <v>0</v>
      </c>
      <c r="N78" s="19" t="s">
        <v>58</v>
      </c>
      <c r="O78" t="str">
        <f t="shared" si="6"/>
        <v/>
      </c>
      <c r="P78" t="str">
        <f t="shared" si="7"/>
        <v/>
      </c>
    </row>
    <row r="79" spans="1:16" hidden="1" outlineLevel="1" x14ac:dyDescent="0.25">
      <c r="A79" s="40" t="s">
        <v>59</v>
      </c>
      <c r="B79" s="27"/>
      <c r="C79" s="27"/>
      <c r="D79" s="27"/>
      <c r="E79" s="27"/>
      <c r="F79" s="27"/>
      <c r="G79" s="27"/>
      <c r="H79" s="27"/>
      <c r="I79" s="27"/>
      <c r="J79" s="27"/>
      <c r="K79" s="27"/>
      <c r="L79" s="9">
        <f t="shared" si="9"/>
        <v>0</v>
      </c>
      <c r="N79" s="19" t="s">
        <v>60</v>
      </c>
      <c r="O79" t="str">
        <f t="shared" si="6"/>
        <v/>
      </c>
      <c r="P79" t="str">
        <f t="shared" si="7"/>
        <v/>
      </c>
    </row>
    <row r="80" spans="1:16" hidden="1" outlineLevel="1" x14ac:dyDescent="0.25">
      <c r="A80" s="40"/>
      <c r="B80" s="38"/>
      <c r="C80" s="38"/>
      <c r="D80" s="38"/>
      <c r="E80" s="38"/>
      <c r="F80" s="38"/>
      <c r="G80" s="38"/>
      <c r="H80" s="38"/>
      <c r="I80" s="38"/>
      <c r="J80" s="38"/>
      <c r="K80" s="38"/>
      <c r="L80" s="9"/>
    </row>
    <row r="81" spans="1:16" ht="45" hidden="1" outlineLevel="1" x14ac:dyDescent="0.25">
      <c r="A81" s="46" t="s">
        <v>61</v>
      </c>
      <c r="B81" s="4"/>
      <c r="C81" s="29"/>
      <c r="D81" s="29"/>
      <c r="E81" s="29"/>
      <c r="F81" s="29"/>
      <c r="G81" s="29"/>
      <c r="H81" s="29"/>
      <c r="I81" s="29"/>
      <c r="J81" s="29"/>
      <c r="K81" s="29"/>
      <c r="L81" s="9"/>
      <c r="O81" t="str">
        <f t="shared" si="6"/>
        <v/>
      </c>
      <c r="P81" t="str">
        <f t="shared" si="7"/>
        <v/>
      </c>
    </row>
    <row r="82" spans="1:16" hidden="1" outlineLevel="1" x14ac:dyDescent="0.25">
      <c r="A82" s="40" t="s">
        <v>62</v>
      </c>
      <c r="B82" s="27"/>
      <c r="C82" s="27"/>
      <c r="D82" s="27"/>
      <c r="E82" s="27"/>
      <c r="F82" s="27"/>
      <c r="G82" s="27"/>
      <c r="H82" s="27"/>
      <c r="I82" s="27"/>
      <c r="J82" s="27"/>
      <c r="K82" s="27"/>
      <c r="L82" s="9">
        <f t="shared" ref="L82:L83" si="10">SUM(B82:K82)</f>
        <v>0</v>
      </c>
      <c r="N82" s="19" t="s">
        <v>63</v>
      </c>
      <c r="O82" t="str">
        <f t="shared" si="6"/>
        <v/>
      </c>
      <c r="P82" t="str">
        <f t="shared" si="7"/>
        <v/>
      </c>
    </row>
    <row r="83" spans="1:16" hidden="1" outlineLevel="1" x14ac:dyDescent="0.25">
      <c r="A83" s="40" t="s">
        <v>64</v>
      </c>
      <c r="B83" s="27"/>
      <c r="C83" s="27"/>
      <c r="D83" s="27"/>
      <c r="E83" s="27"/>
      <c r="F83" s="27"/>
      <c r="G83" s="27"/>
      <c r="H83" s="27"/>
      <c r="I83" s="27"/>
      <c r="J83" s="27"/>
      <c r="K83" s="27"/>
      <c r="L83" s="9">
        <f t="shared" si="10"/>
        <v>0</v>
      </c>
      <c r="N83" s="19" t="s">
        <v>65</v>
      </c>
      <c r="O83" t="str">
        <f t="shared" si="6"/>
        <v/>
      </c>
      <c r="P83" t="str">
        <f t="shared" si="7"/>
        <v/>
      </c>
    </row>
    <row r="84" spans="1:16" hidden="1" outlineLevel="1" x14ac:dyDescent="0.25">
      <c r="A84" s="40"/>
      <c r="B84" s="4"/>
      <c r="C84" s="4"/>
      <c r="D84" s="4"/>
      <c r="E84" s="4"/>
      <c r="F84" s="4"/>
      <c r="G84" s="4"/>
      <c r="H84" s="4"/>
      <c r="I84" s="4"/>
      <c r="J84" s="4"/>
      <c r="K84" s="4"/>
      <c r="L84" s="9"/>
    </row>
    <row r="85" spans="1:16" ht="45" hidden="1" outlineLevel="1" x14ac:dyDescent="0.25">
      <c r="A85" s="46" t="s">
        <v>66</v>
      </c>
      <c r="B85" s="4"/>
      <c r="C85" s="4"/>
      <c r="D85" s="4"/>
      <c r="E85" s="4"/>
      <c r="F85" s="4"/>
      <c r="G85" s="4"/>
      <c r="H85" s="4"/>
      <c r="I85" s="4"/>
      <c r="J85" s="4"/>
      <c r="K85" s="4"/>
      <c r="L85" s="9"/>
    </row>
    <row r="86" spans="1:16" hidden="1" outlineLevel="1" x14ac:dyDescent="0.25">
      <c r="A86" s="40" t="s">
        <v>67</v>
      </c>
      <c r="B86" s="27"/>
      <c r="C86" s="27"/>
      <c r="D86" s="27"/>
      <c r="E86" s="27"/>
      <c r="F86" s="27"/>
      <c r="G86" s="27"/>
      <c r="H86" s="27"/>
      <c r="I86" s="27"/>
      <c r="J86" s="27"/>
      <c r="K86" s="27"/>
      <c r="L86" s="9">
        <f t="shared" ref="L86" si="11">SUM(B86:K86)</f>
        <v>0</v>
      </c>
      <c r="N86" s="19" t="s">
        <v>68</v>
      </c>
      <c r="O86" t="str">
        <f t="shared" si="6"/>
        <v/>
      </c>
      <c r="P86" t="str">
        <f t="shared" si="7"/>
        <v/>
      </c>
    </row>
    <row r="87" spans="1:16" hidden="1" outlineLevel="1" x14ac:dyDescent="0.25">
      <c r="A87" s="40"/>
      <c r="B87" s="4"/>
      <c r="C87" s="4"/>
      <c r="D87" s="4"/>
      <c r="E87" s="4"/>
      <c r="F87" s="4"/>
      <c r="G87" s="4"/>
      <c r="H87" s="4"/>
      <c r="I87" s="4"/>
      <c r="J87" s="4"/>
      <c r="K87" s="4"/>
      <c r="L87" s="9"/>
    </row>
    <row r="88" spans="1:16" ht="30" hidden="1" outlineLevel="1" x14ac:dyDescent="0.25">
      <c r="A88" s="46" t="s">
        <v>69</v>
      </c>
      <c r="B88" s="4"/>
      <c r="C88" s="4"/>
      <c r="D88" s="4"/>
      <c r="E88" s="4"/>
      <c r="F88" s="4"/>
      <c r="G88" s="4"/>
      <c r="H88" s="4"/>
      <c r="I88" s="4"/>
      <c r="J88" s="4"/>
      <c r="K88" s="4"/>
      <c r="L88" s="9"/>
      <c r="O88" t="str">
        <f t="shared" si="6"/>
        <v/>
      </c>
      <c r="P88" t="str">
        <f t="shared" si="7"/>
        <v/>
      </c>
    </row>
    <row r="89" spans="1:16" hidden="1" outlineLevel="1" x14ac:dyDescent="0.25">
      <c r="A89" s="40" t="s">
        <v>70</v>
      </c>
      <c r="B89" s="27"/>
      <c r="C89" s="27"/>
      <c r="D89" s="27"/>
      <c r="E89" s="27"/>
      <c r="F89" s="27"/>
      <c r="G89" s="27"/>
      <c r="H89" s="27"/>
      <c r="I89" s="27"/>
      <c r="J89" s="27"/>
      <c r="K89" s="27"/>
      <c r="L89" s="9">
        <f t="shared" ref="L89:L91" si="12">SUM(B89:K89)</f>
        <v>0</v>
      </c>
      <c r="N89" s="19" t="s">
        <v>71</v>
      </c>
      <c r="O89" t="str">
        <f t="shared" si="6"/>
        <v/>
      </c>
      <c r="P89" t="str">
        <f t="shared" si="7"/>
        <v/>
      </c>
    </row>
    <row r="90" spans="1:16" hidden="1" outlineLevel="1" x14ac:dyDescent="0.25">
      <c r="A90" s="40" t="s">
        <v>72</v>
      </c>
      <c r="B90" s="27"/>
      <c r="C90" s="27"/>
      <c r="D90" s="27"/>
      <c r="E90" s="27"/>
      <c r="F90" s="27"/>
      <c r="G90" s="27"/>
      <c r="H90" s="27"/>
      <c r="I90" s="27"/>
      <c r="J90" s="27"/>
      <c r="K90" s="27"/>
      <c r="L90" s="9">
        <f t="shared" si="12"/>
        <v>0</v>
      </c>
      <c r="N90" s="19" t="s">
        <v>73</v>
      </c>
      <c r="O90" t="str">
        <f t="shared" si="6"/>
        <v/>
      </c>
      <c r="P90" t="str">
        <f t="shared" si="7"/>
        <v/>
      </c>
    </row>
    <row r="91" spans="1:16" hidden="1" outlineLevel="1" x14ac:dyDescent="0.25">
      <c r="A91" s="40" t="s">
        <v>74</v>
      </c>
      <c r="B91" s="27"/>
      <c r="C91" s="27"/>
      <c r="D91" s="27"/>
      <c r="E91" s="27"/>
      <c r="F91" s="27"/>
      <c r="G91" s="27"/>
      <c r="H91" s="27"/>
      <c r="I91" s="27"/>
      <c r="J91" s="27"/>
      <c r="K91" s="27"/>
      <c r="L91" s="9">
        <f t="shared" si="12"/>
        <v>0</v>
      </c>
      <c r="N91" s="19" t="s">
        <v>75</v>
      </c>
      <c r="O91" t="str">
        <f t="shared" si="6"/>
        <v/>
      </c>
      <c r="P91" t="str">
        <f t="shared" si="7"/>
        <v/>
      </c>
    </row>
    <row r="92" spans="1:16" hidden="1" outlineLevel="1" x14ac:dyDescent="0.25">
      <c r="A92" s="40" t="s">
        <v>76</v>
      </c>
      <c r="B92" s="27"/>
      <c r="C92" s="27"/>
      <c r="D92" s="27"/>
      <c r="E92" s="27"/>
      <c r="F92" s="27"/>
      <c r="G92" s="27"/>
      <c r="H92" s="27"/>
      <c r="I92" s="27"/>
      <c r="J92" s="27"/>
      <c r="K92" s="27"/>
      <c r="L92" s="9">
        <f t="shared" ref="L92" si="13">SUM(B92:K92)</f>
        <v>0</v>
      </c>
      <c r="N92" s="19" t="s">
        <v>77</v>
      </c>
      <c r="O92" t="str">
        <f t="shared" si="6"/>
        <v/>
      </c>
      <c r="P92" t="str">
        <f t="shared" si="7"/>
        <v/>
      </c>
    </row>
    <row r="93" spans="1:16" hidden="1" outlineLevel="1" x14ac:dyDescent="0.25">
      <c r="A93" s="40" t="s">
        <v>78</v>
      </c>
      <c r="B93" s="27"/>
      <c r="C93" s="27"/>
      <c r="D93" s="27"/>
      <c r="E93" s="27"/>
      <c r="F93" s="27"/>
      <c r="G93" s="27"/>
      <c r="H93" s="27"/>
      <c r="I93" s="27"/>
      <c r="J93" s="27"/>
      <c r="K93" s="27"/>
      <c r="L93" s="9">
        <f>SUM(B93:K93)</f>
        <v>0</v>
      </c>
      <c r="N93" s="19" t="s">
        <v>79</v>
      </c>
      <c r="O93" t="str">
        <f t="shared" si="6"/>
        <v/>
      </c>
      <c r="P93" t="str">
        <f t="shared" si="7"/>
        <v/>
      </c>
    </row>
    <row r="94" spans="1:16" hidden="1" outlineLevel="1" x14ac:dyDescent="0.25">
      <c r="A94" s="40"/>
      <c r="B94" s="4"/>
      <c r="C94" s="4"/>
      <c r="D94" s="4"/>
      <c r="E94" s="4"/>
      <c r="F94" s="4"/>
      <c r="G94" s="4"/>
      <c r="H94" s="4"/>
      <c r="I94" s="4"/>
      <c r="J94" s="4"/>
      <c r="K94" s="4"/>
      <c r="L94" s="9"/>
    </row>
    <row r="95" spans="1:16" ht="30" hidden="1" outlineLevel="1" x14ac:dyDescent="0.25">
      <c r="A95" s="46" t="s">
        <v>80</v>
      </c>
      <c r="B95" s="4"/>
      <c r="C95" s="4"/>
      <c r="D95" s="4"/>
      <c r="E95" s="4"/>
      <c r="F95" s="4"/>
      <c r="G95" s="4"/>
      <c r="H95" s="4"/>
      <c r="I95" s="4"/>
      <c r="J95" s="4"/>
      <c r="K95" s="4"/>
      <c r="L95" s="9"/>
      <c r="O95" t="str">
        <f t="shared" si="6"/>
        <v/>
      </c>
      <c r="P95" t="str">
        <f t="shared" si="7"/>
        <v/>
      </c>
    </row>
    <row r="96" spans="1:16" hidden="1" outlineLevel="1" x14ac:dyDescent="0.25">
      <c r="A96" s="40" t="s">
        <v>81</v>
      </c>
      <c r="B96" s="27"/>
      <c r="C96" s="27"/>
      <c r="D96" s="27"/>
      <c r="E96" s="27"/>
      <c r="F96" s="27"/>
      <c r="G96" s="27"/>
      <c r="H96" s="27"/>
      <c r="I96" s="27"/>
      <c r="J96" s="27"/>
      <c r="K96" s="27"/>
      <c r="L96" s="9">
        <f t="shared" ref="L96" si="14">SUM(B96:K96)</f>
        <v>0</v>
      </c>
      <c r="N96" s="19" t="s">
        <v>82</v>
      </c>
      <c r="O96" t="str">
        <f t="shared" si="6"/>
        <v/>
      </c>
      <c r="P96" t="str">
        <f t="shared" si="7"/>
        <v/>
      </c>
    </row>
    <row r="97" spans="1:16" hidden="1" outlineLevel="1" x14ac:dyDescent="0.25">
      <c r="A97" s="40"/>
      <c r="B97" s="4"/>
      <c r="C97" s="4"/>
      <c r="D97" s="4"/>
      <c r="E97" s="4"/>
      <c r="F97" s="4"/>
      <c r="G97" s="4"/>
      <c r="H97" s="4"/>
      <c r="I97" s="4"/>
      <c r="J97" s="4"/>
      <c r="K97" s="4"/>
      <c r="L97" s="9"/>
      <c r="O97" t="str">
        <f t="shared" si="6"/>
        <v/>
      </c>
      <c r="P97" t="str">
        <f t="shared" si="7"/>
        <v/>
      </c>
    </row>
    <row r="98" spans="1:16" ht="45" hidden="1" outlineLevel="1" x14ac:dyDescent="0.25">
      <c r="A98" s="46" t="s">
        <v>83</v>
      </c>
      <c r="B98" s="4"/>
      <c r="C98" s="4"/>
      <c r="D98" s="4"/>
      <c r="E98" s="4"/>
      <c r="F98" s="4"/>
      <c r="G98" s="4"/>
      <c r="H98" s="4"/>
      <c r="I98" s="4"/>
      <c r="J98" s="4"/>
      <c r="K98" s="4"/>
      <c r="L98" s="9"/>
      <c r="O98" t="str">
        <f t="shared" si="6"/>
        <v/>
      </c>
      <c r="P98" t="str">
        <f t="shared" si="7"/>
        <v/>
      </c>
    </row>
    <row r="99" spans="1:16" hidden="1" outlineLevel="1" x14ac:dyDescent="0.25">
      <c r="A99" s="40" t="s">
        <v>84</v>
      </c>
      <c r="B99" s="27"/>
      <c r="C99" s="27"/>
      <c r="D99" s="27"/>
      <c r="E99" s="27"/>
      <c r="F99" s="27"/>
      <c r="G99" s="27"/>
      <c r="H99" s="27"/>
      <c r="I99" s="27"/>
      <c r="J99" s="27"/>
      <c r="K99" s="27"/>
      <c r="L99" s="9">
        <f t="shared" ref="L99:L101" si="15">SUM(B99:K99)</f>
        <v>0</v>
      </c>
      <c r="N99" s="19" t="s">
        <v>85</v>
      </c>
      <c r="O99" t="str">
        <f t="shared" si="6"/>
        <v/>
      </c>
      <c r="P99" t="str">
        <f t="shared" si="7"/>
        <v/>
      </c>
    </row>
    <row r="100" spans="1:16" hidden="1" outlineLevel="1" x14ac:dyDescent="0.25">
      <c r="A100" s="40"/>
      <c r="B100" s="4"/>
      <c r="C100" s="4"/>
      <c r="D100" s="4"/>
      <c r="E100" s="4"/>
      <c r="F100" s="4"/>
      <c r="G100" s="4"/>
      <c r="H100" s="4"/>
      <c r="I100" s="4"/>
      <c r="J100" s="4"/>
      <c r="K100" s="4"/>
      <c r="L100" s="9"/>
      <c r="O100" t="str">
        <f t="shared" si="6"/>
        <v/>
      </c>
      <c r="P100" t="str">
        <f t="shared" si="7"/>
        <v/>
      </c>
    </row>
    <row r="101" spans="1:16" hidden="1" outlineLevel="1" x14ac:dyDescent="0.25">
      <c r="A101" s="40" t="s">
        <v>86</v>
      </c>
      <c r="B101" s="27"/>
      <c r="C101" s="27"/>
      <c r="D101" s="27"/>
      <c r="E101" s="27"/>
      <c r="F101" s="27"/>
      <c r="G101" s="27"/>
      <c r="H101" s="27"/>
      <c r="I101" s="27"/>
      <c r="J101" s="27"/>
      <c r="K101" s="27"/>
      <c r="L101" s="9">
        <f t="shared" si="15"/>
        <v>0</v>
      </c>
      <c r="N101" s="19" t="s">
        <v>87</v>
      </c>
      <c r="O101" t="str">
        <f t="shared" si="6"/>
        <v/>
      </c>
      <c r="P101" t="str">
        <f t="shared" si="7"/>
        <v/>
      </c>
    </row>
    <row r="102" spans="1:16" hidden="1" outlineLevel="1" x14ac:dyDescent="0.25">
      <c r="A102" s="40"/>
      <c r="B102" s="4"/>
      <c r="C102" s="4"/>
      <c r="D102" s="4"/>
      <c r="E102" s="4"/>
      <c r="F102" s="4"/>
      <c r="G102" s="4"/>
      <c r="H102" s="4"/>
      <c r="I102" s="4"/>
      <c r="J102" s="4"/>
      <c r="K102" s="4"/>
      <c r="L102" s="9"/>
      <c r="O102" t="str">
        <f t="shared" si="6"/>
        <v/>
      </c>
      <c r="P102" t="str">
        <f t="shared" si="7"/>
        <v/>
      </c>
    </row>
    <row r="103" spans="1:16" hidden="1" outlineLevel="1" x14ac:dyDescent="0.25">
      <c r="A103" s="40" t="s">
        <v>88</v>
      </c>
      <c r="B103" s="27"/>
      <c r="C103" s="27"/>
      <c r="D103" s="27"/>
      <c r="E103" s="27"/>
      <c r="F103" s="27"/>
      <c r="G103" s="27"/>
      <c r="H103" s="27"/>
      <c r="I103" s="27"/>
      <c r="J103" s="27"/>
      <c r="K103" s="27"/>
      <c r="L103" s="9">
        <f t="shared" ref="L103" si="16">SUM(B103:K103)</f>
        <v>0</v>
      </c>
      <c r="N103" s="19" t="s">
        <v>89</v>
      </c>
      <c r="O103" t="str">
        <f t="shared" si="6"/>
        <v/>
      </c>
      <c r="P103" t="str">
        <f t="shared" si="7"/>
        <v/>
      </c>
    </row>
    <row r="104" spans="1:16" hidden="1" outlineLevel="1" x14ac:dyDescent="0.25">
      <c r="A104" s="40"/>
      <c r="B104" s="4"/>
      <c r="C104" s="4"/>
      <c r="D104" s="4"/>
      <c r="E104" s="4"/>
      <c r="F104" s="4"/>
      <c r="G104" s="4"/>
      <c r="H104" s="4"/>
      <c r="I104" s="4"/>
      <c r="J104" s="4"/>
      <c r="K104" s="4"/>
      <c r="L104" s="9"/>
      <c r="O104" t="str">
        <f t="shared" si="6"/>
        <v/>
      </c>
      <c r="P104" t="str">
        <f t="shared" si="7"/>
        <v/>
      </c>
    </row>
    <row r="105" spans="1:16" ht="30" hidden="1" outlineLevel="1" x14ac:dyDescent="0.25">
      <c r="A105" s="40" t="s">
        <v>90</v>
      </c>
      <c r="B105" s="27"/>
      <c r="C105" s="27"/>
      <c r="D105" s="27"/>
      <c r="E105" s="27"/>
      <c r="F105" s="27"/>
      <c r="G105" s="27"/>
      <c r="H105" s="27"/>
      <c r="I105" s="27"/>
      <c r="J105" s="27"/>
      <c r="K105" s="27"/>
      <c r="L105" s="9">
        <f t="shared" ref="L105" si="17">SUM(B105:K105)</f>
        <v>0</v>
      </c>
      <c r="N105" s="19" t="s">
        <v>91</v>
      </c>
      <c r="O105" t="str">
        <f t="shared" si="6"/>
        <v/>
      </c>
      <c r="P105" t="str">
        <f t="shared" si="7"/>
        <v/>
      </c>
    </row>
    <row r="106" spans="1:16" hidden="1" outlineLevel="1" x14ac:dyDescent="0.25">
      <c r="A106" s="40"/>
    </row>
    <row r="107" spans="1:16" collapsed="1" x14ac:dyDescent="0.25">
      <c r="A107" s="44" t="s">
        <v>29</v>
      </c>
      <c r="B107" s="12">
        <f t="shared" ref="B107:K107" si="18">SUM(B69:B106)</f>
        <v>0</v>
      </c>
      <c r="C107" s="12">
        <f t="shared" si="18"/>
        <v>0</v>
      </c>
      <c r="D107" s="12">
        <f t="shared" si="18"/>
        <v>0</v>
      </c>
      <c r="E107" s="12">
        <f t="shared" si="18"/>
        <v>0</v>
      </c>
      <c r="F107" s="12">
        <f t="shared" si="18"/>
        <v>0</v>
      </c>
      <c r="G107" s="12">
        <f t="shared" si="18"/>
        <v>0</v>
      </c>
      <c r="H107" s="12">
        <f t="shared" si="18"/>
        <v>0</v>
      </c>
      <c r="I107" s="12">
        <f t="shared" si="18"/>
        <v>0</v>
      </c>
      <c r="J107" s="12">
        <f t="shared" si="18"/>
        <v>0</v>
      </c>
      <c r="K107" s="12">
        <f t="shared" si="18"/>
        <v>0</v>
      </c>
      <c r="L107" s="5">
        <f>SUM(B107:K107)</f>
        <v>0</v>
      </c>
    </row>
    <row r="108" spans="1:16" x14ac:dyDescent="0.25">
      <c r="A108" s="44"/>
      <c r="B108" s="9"/>
      <c r="C108" s="9"/>
      <c r="D108" s="9"/>
      <c r="E108" s="9"/>
      <c r="F108" s="9"/>
      <c r="G108" s="9"/>
      <c r="H108" s="9"/>
      <c r="I108" s="9"/>
      <c r="J108" s="9"/>
      <c r="K108" s="9"/>
      <c r="L108" s="5"/>
    </row>
    <row r="109" spans="1:16" x14ac:dyDescent="0.25">
      <c r="A109" s="44"/>
      <c r="B109" s="9"/>
      <c r="C109" s="9"/>
      <c r="D109" s="9"/>
      <c r="E109" s="9"/>
      <c r="F109" s="9"/>
      <c r="G109" s="9"/>
      <c r="H109" s="9"/>
      <c r="I109" s="9"/>
      <c r="J109" s="9"/>
      <c r="K109" s="9"/>
      <c r="L109" s="5"/>
    </row>
    <row r="110" spans="1:16" x14ac:dyDescent="0.25">
      <c r="A110" s="49"/>
      <c r="B110" s="17"/>
      <c r="C110" s="17"/>
      <c r="D110" s="17"/>
      <c r="E110" s="17"/>
      <c r="F110" s="17"/>
      <c r="G110" s="17"/>
      <c r="H110" s="17"/>
      <c r="I110" s="17"/>
      <c r="J110" s="17"/>
      <c r="K110" s="17"/>
      <c r="L110" s="16"/>
      <c r="M110" s="18"/>
    </row>
    <row r="111" spans="1:16" x14ac:dyDescent="0.25">
      <c r="A111" s="40"/>
    </row>
    <row r="112" spans="1:16" x14ac:dyDescent="0.25">
      <c r="A112" s="48" t="s">
        <v>101</v>
      </c>
    </row>
    <row r="113" spans="1:16" x14ac:dyDescent="0.25">
      <c r="A113" s="42" t="s">
        <v>93</v>
      </c>
      <c r="B113" s="55"/>
      <c r="C113" s="55"/>
      <c r="D113" s="55"/>
      <c r="E113" s="55"/>
      <c r="F113" s="55"/>
      <c r="G113" s="55"/>
      <c r="H113" s="55"/>
    </row>
    <row r="114" spans="1:16" x14ac:dyDescent="0.25">
      <c r="A114" s="42" t="s">
        <v>94</v>
      </c>
      <c r="B114" s="55" t="s">
        <v>15</v>
      </c>
      <c r="C114" s="55"/>
      <c r="D114" s="55"/>
      <c r="E114" s="55"/>
      <c r="F114" s="55"/>
      <c r="G114" s="55"/>
      <c r="H114" s="55"/>
    </row>
    <row r="115" spans="1:16" x14ac:dyDescent="0.25">
      <c r="A115" s="42" t="s">
        <v>24</v>
      </c>
      <c r="B115" s="55" t="s">
        <v>15</v>
      </c>
      <c r="C115" s="55"/>
      <c r="D115" s="55"/>
      <c r="E115" s="55"/>
      <c r="F115" s="55"/>
      <c r="G115" s="55"/>
      <c r="H115" s="55"/>
    </row>
    <row r="116" spans="1:16" x14ac:dyDescent="0.25">
      <c r="A116" s="40"/>
    </row>
    <row r="117" spans="1:16" x14ac:dyDescent="0.25">
      <c r="A117" s="40"/>
    </row>
    <row r="118" spans="1:16" x14ac:dyDescent="0.25">
      <c r="A118" s="42" t="s">
        <v>28</v>
      </c>
      <c r="B118" s="11">
        <v>1</v>
      </c>
      <c r="C118" s="11">
        <v>2</v>
      </c>
      <c r="D118" s="11">
        <v>3</v>
      </c>
      <c r="E118" s="11">
        <v>4</v>
      </c>
      <c r="F118" s="11">
        <v>5</v>
      </c>
      <c r="G118" s="11">
        <v>6</v>
      </c>
      <c r="H118" s="11">
        <v>7</v>
      </c>
      <c r="I118" s="11">
        <v>8</v>
      </c>
      <c r="J118" s="11">
        <v>9</v>
      </c>
      <c r="K118" s="11">
        <v>10</v>
      </c>
      <c r="L118" s="8" t="s">
        <v>29</v>
      </c>
    </row>
    <row r="119" spans="1:16" hidden="1" outlineLevel="1" x14ac:dyDescent="0.25">
      <c r="A119" s="40"/>
      <c r="B119" s="11"/>
      <c r="C119" s="11"/>
      <c r="D119" s="11"/>
      <c r="E119" s="11"/>
      <c r="F119" s="11"/>
      <c r="G119" s="11"/>
      <c r="H119" s="11"/>
      <c r="I119" s="11"/>
      <c r="J119" s="11"/>
      <c r="K119" s="11"/>
      <c r="L119" s="8"/>
    </row>
    <row r="120" spans="1:16" ht="30" hidden="1" outlineLevel="1" x14ac:dyDescent="0.25">
      <c r="A120" s="46" t="s">
        <v>31</v>
      </c>
      <c r="B120" s="11"/>
      <c r="C120" s="11"/>
      <c r="D120" s="11"/>
      <c r="E120" s="11"/>
      <c r="F120" s="11"/>
      <c r="G120" s="11"/>
      <c r="H120" s="11"/>
      <c r="I120" s="11"/>
      <c r="J120" s="11"/>
      <c r="K120" s="11"/>
      <c r="L120" s="8"/>
    </row>
    <row r="121" spans="1:16" hidden="1" outlineLevel="1" x14ac:dyDescent="0.25">
      <c r="A121" s="40" t="s">
        <v>95</v>
      </c>
      <c r="B121" s="27"/>
      <c r="C121" s="27"/>
      <c r="D121" s="27"/>
      <c r="E121" s="27"/>
      <c r="F121" s="27"/>
      <c r="G121" s="27"/>
      <c r="H121" s="27"/>
      <c r="I121" s="27"/>
      <c r="J121" s="27"/>
      <c r="K121" s="27"/>
      <c r="L121" s="9">
        <f t="shared" ref="L121:L123" si="19">SUM(B121:K121)</f>
        <v>0</v>
      </c>
      <c r="N121" s="19" t="s">
        <v>39</v>
      </c>
      <c r="O121" t="str">
        <f t="shared" ref="O121:O157" si="20">IF($B$114="(Select from drop down)","",$B$114)</f>
        <v/>
      </c>
      <c r="P121" t="str">
        <f>IF($B$115="(Select from drop down)","",$B$115)</f>
        <v/>
      </c>
    </row>
    <row r="122" spans="1:16" hidden="1" outlineLevel="1" x14ac:dyDescent="0.25">
      <c r="A122" s="40" t="s">
        <v>96</v>
      </c>
      <c r="B122" s="27"/>
      <c r="C122" s="27"/>
      <c r="D122" s="27"/>
      <c r="E122" s="27"/>
      <c r="F122" s="27"/>
      <c r="G122" s="27"/>
      <c r="H122" s="27"/>
      <c r="I122" s="27"/>
      <c r="J122" s="27"/>
      <c r="K122" s="27"/>
      <c r="L122" s="9">
        <f t="shared" si="19"/>
        <v>0</v>
      </c>
      <c r="N122" s="19" t="s">
        <v>41</v>
      </c>
      <c r="O122" t="str">
        <f t="shared" si="20"/>
        <v/>
      </c>
      <c r="P122" t="str">
        <f t="shared" ref="P122:P157" si="21">IF($B$115="(Select from drop down)","",$B$115)</f>
        <v/>
      </c>
    </row>
    <row r="123" spans="1:16" hidden="1" outlineLevel="1" x14ac:dyDescent="0.25">
      <c r="A123" s="40" t="s">
        <v>97</v>
      </c>
      <c r="B123" s="27"/>
      <c r="C123" s="27"/>
      <c r="D123" s="27"/>
      <c r="E123" s="27"/>
      <c r="F123" s="27"/>
      <c r="G123" s="27"/>
      <c r="H123" s="27"/>
      <c r="I123" s="27"/>
      <c r="J123" s="27"/>
      <c r="K123" s="27"/>
      <c r="L123" s="9">
        <f t="shared" si="19"/>
        <v>0</v>
      </c>
      <c r="N123" s="19" t="s">
        <v>43</v>
      </c>
      <c r="O123" t="str">
        <f t="shared" si="20"/>
        <v/>
      </c>
      <c r="P123" t="str">
        <f t="shared" si="21"/>
        <v/>
      </c>
    </row>
    <row r="124" spans="1:16" hidden="1" outlineLevel="1" x14ac:dyDescent="0.25">
      <c r="A124" s="40"/>
      <c r="B124" s="4"/>
      <c r="C124" s="4"/>
      <c r="D124" s="4"/>
      <c r="E124" s="4"/>
      <c r="F124" s="4"/>
      <c r="G124" s="4"/>
      <c r="H124" s="4"/>
      <c r="I124" s="4"/>
      <c r="J124" s="4"/>
      <c r="K124" s="4"/>
      <c r="L124" s="9"/>
      <c r="O124" t="str">
        <f t="shared" si="20"/>
        <v/>
      </c>
      <c r="P124" t="str">
        <f t="shared" si="21"/>
        <v/>
      </c>
    </row>
    <row r="125" spans="1:16" ht="30" hidden="1" outlineLevel="1" x14ac:dyDescent="0.25">
      <c r="A125" s="40" t="s">
        <v>98</v>
      </c>
      <c r="B125" s="27"/>
      <c r="C125" s="27"/>
      <c r="D125" s="27"/>
      <c r="E125" s="27"/>
      <c r="F125" s="27"/>
      <c r="G125" s="27"/>
      <c r="H125" s="27"/>
      <c r="I125" s="27"/>
      <c r="J125" s="27"/>
      <c r="K125" s="27"/>
      <c r="L125" s="9">
        <f t="shared" ref="L125:L127" si="22">SUM(B125:K125)</f>
        <v>0</v>
      </c>
      <c r="N125" s="19" t="s">
        <v>51</v>
      </c>
      <c r="O125" t="str">
        <f t="shared" si="20"/>
        <v/>
      </c>
      <c r="P125" t="str">
        <f t="shared" si="21"/>
        <v/>
      </c>
    </row>
    <row r="126" spans="1:16" ht="30" hidden="1" outlineLevel="1" x14ac:dyDescent="0.25">
      <c r="A126" s="40" t="s">
        <v>99</v>
      </c>
      <c r="B126" s="27"/>
      <c r="C126" s="27"/>
      <c r="D126" s="27"/>
      <c r="E126" s="27"/>
      <c r="F126" s="27"/>
      <c r="G126" s="27"/>
      <c r="H126" s="27"/>
      <c r="I126" s="27"/>
      <c r="J126" s="27"/>
      <c r="K126" s="27"/>
      <c r="L126" s="9">
        <f t="shared" si="22"/>
        <v>0</v>
      </c>
      <c r="N126" s="19" t="s">
        <v>53</v>
      </c>
      <c r="O126" t="str">
        <f t="shared" si="20"/>
        <v/>
      </c>
      <c r="P126" t="str">
        <f t="shared" si="21"/>
        <v/>
      </c>
    </row>
    <row r="127" spans="1:16" ht="30" hidden="1" outlineLevel="1" x14ac:dyDescent="0.25">
      <c r="A127" s="40" t="s">
        <v>100</v>
      </c>
      <c r="B127" s="27"/>
      <c r="C127" s="27"/>
      <c r="D127" s="27"/>
      <c r="E127" s="27"/>
      <c r="F127" s="27"/>
      <c r="G127" s="27"/>
      <c r="H127" s="27"/>
      <c r="I127" s="27"/>
      <c r="J127" s="27"/>
      <c r="K127" s="27"/>
      <c r="L127" s="9">
        <f t="shared" si="22"/>
        <v>0</v>
      </c>
      <c r="N127" s="19" t="s">
        <v>55</v>
      </c>
      <c r="O127" t="str">
        <f t="shared" si="20"/>
        <v/>
      </c>
      <c r="P127" t="str">
        <f t="shared" si="21"/>
        <v/>
      </c>
    </row>
    <row r="128" spans="1:16" hidden="1" outlineLevel="1" x14ac:dyDescent="0.25">
      <c r="A128" s="40"/>
      <c r="B128" s="38"/>
      <c r="C128" s="38"/>
      <c r="D128" s="38"/>
      <c r="E128" s="38"/>
      <c r="F128" s="38"/>
      <c r="G128" s="38"/>
      <c r="H128" s="38"/>
      <c r="I128" s="38"/>
      <c r="J128" s="38"/>
      <c r="K128" s="38"/>
      <c r="L128" s="9"/>
    </row>
    <row r="129" spans="1:16" ht="30" hidden="1" outlineLevel="1" x14ac:dyDescent="0.25">
      <c r="A129" s="46" t="s">
        <v>56</v>
      </c>
      <c r="B129" s="4"/>
      <c r="C129" s="4"/>
      <c r="D129" s="4"/>
      <c r="E129" s="4"/>
      <c r="F129" s="4"/>
      <c r="G129" s="4"/>
      <c r="H129" s="4"/>
      <c r="I129" s="4"/>
      <c r="J129" s="4"/>
      <c r="K129" s="4"/>
      <c r="L129" s="9"/>
      <c r="O129" t="str">
        <f t="shared" si="20"/>
        <v/>
      </c>
      <c r="P129" t="str">
        <f t="shared" si="21"/>
        <v/>
      </c>
    </row>
    <row r="130" spans="1:16" hidden="1" outlineLevel="1" x14ac:dyDescent="0.25">
      <c r="A130" s="40" t="s">
        <v>57</v>
      </c>
      <c r="B130" s="27"/>
      <c r="C130" s="27"/>
      <c r="D130" s="27"/>
      <c r="E130" s="27"/>
      <c r="F130" s="27"/>
      <c r="G130" s="27"/>
      <c r="H130" s="27"/>
      <c r="I130" s="27"/>
      <c r="J130" s="27"/>
      <c r="K130" s="27"/>
      <c r="L130" s="9">
        <f t="shared" ref="L130:L131" si="23">SUM(B130:K130)</f>
        <v>0</v>
      </c>
      <c r="N130" s="19" t="s">
        <v>58</v>
      </c>
      <c r="O130" t="str">
        <f t="shared" si="20"/>
        <v/>
      </c>
      <c r="P130" t="str">
        <f t="shared" si="21"/>
        <v/>
      </c>
    </row>
    <row r="131" spans="1:16" hidden="1" outlineLevel="1" x14ac:dyDescent="0.25">
      <c r="A131" s="40" t="s">
        <v>59</v>
      </c>
      <c r="B131" s="27"/>
      <c r="C131" s="27"/>
      <c r="D131" s="27"/>
      <c r="E131" s="27"/>
      <c r="F131" s="27"/>
      <c r="G131" s="27"/>
      <c r="H131" s="27"/>
      <c r="I131" s="27"/>
      <c r="J131" s="27"/>
      <c r="K131" s="27"/>
      <c r="L131" s="9">
        <f t="shared" si="23"/>
        <v>0</v>
      </c>
      <c r="N131" s="19" t="s">
        <v>60</v>
      </c>
      <c r="O131" t="str">
        <f t="shared" si="20"/>
        <v/>
      </c>
      <c r="P131" t="str">
        <f t="shared" si="21"/>
        <v/>
      </c>
    </row>
    <row r="132" spans="1:16" hidden="1" outlineLevel="1" x14ac:dyDescent="0.25">
      <c r="A132" s="40"/>
      <c r="B132" s="38"/>
      <c r="C132" s="38"/>
      <c r="D132" s="38"/>
      <c r="E132" s="38"/>
      <c r="F132" s="38"/>
      <c r="G132" s="38"/>
      <c r="H132" s="38"/>
      <c r="I132" s="38"/>
      <c r="J132" s="38"/>
      <c r="K132" s="38"/>
      <c r="L132" s="9"/>
    </row>
    <row r="133" spans="1:16" ht="45" hidden="1" outlineLevel="1" x14ac:dyDescent="0.25">
      <c r="A133" s="46" t="s">
        <v>61</v>
      </c>
      <c r="B133" s="4"/>
      <c r="C133" s="4"/>
      <c r="D133" s="4"/>
      <c r="E133" s="4"/>
      <c r="F133" s="4"/>
      <c r="G133" s="4"/>
      <c r="H133" s="4"/>
      <c r="I133" s="4"/>
      <c r="J133" s="4"/>
      <c r="K133" s="4"/>
      <c r="L133" s="9"/>
      <c r="O133" t="str">
        <f t="shared" si="20"/>
        <v/>
      </c>
      <c r="P133" t="str">
        <f t="shared" si="21"/>
        <v/>
      </c>
    </row>
    <row r="134" spans="1:16" hidden="1" outlineLevel="1" x14ac:dyDescent="0.25">
      <c r="A134" s="40" t="s">
        <v>62</v>
      </c>
      <c r="B134" s="27"/>
      <c r="C134" s="27"/>
      <c r="D134" s="27"/>
      <c r="E134" s="27"/>
      <c r="F134" s="27"/>
      <c r="G134" s="27"/>
      <c r="H134" s="27"/>
      <c r="I134" s="27"/>
      <c r="J134" s="27"/>
      <c r="K134" s="27"/>
      <c r="L134" s="9">
        <f t="shared" ref="L134:L135" si="24">SUM(B134:K134)</f>
        <v>0</v>
      </c>
      <c r="N134" s="19" t="s">
        <v>63</v>
      </c>
      <c r="O134" t="str">
        <f t="shared" si="20"/>
        <v/>
      </c>
      <c r="P134" t="str">
        <f t="shared" si="21"/>
        <v/>
      </c>
    </row>
    <row r="135" spans="1:16" hidden="1" outlineLevel="1" x14ac:dyDescent="0.25">
      <c r="A135" s="40" t="s">
        <v>64</v>
      </c>
      <c r="B135" s="27"/>
      <c r="C135" s="27"/>
      <c r="D135" s="27"/>
      <c r="E135" s="27"/>
      <c r="F135" s="27"/>
      <c r="G135" s="27"/>
      <c r="H135" s="27"/>
      <c r="I135" s="27"/>
      <c r="J135" s="27"/>
      <c r="K135" s="27"/>
      <c r="L135" s="9">
        <f t="shared" si="24"/>
        <v>0</v>
      </c>
      <c r="N135" s="19" t="s">
        <v>65</v>
      </c>
      <c r="O135" t="str">
        <f t="shared" si="20"/>
        <v/>
      </c>
      <c r="P135" t="str">
        <f t="shared" si="21"/>
        <v/>
      </c>
    </row>
    <row r="136" spans="1:16" hidden="1" outlineLevel="1" x14ac:dyDescent="0.25">
      <c r="A136" s="40"/>
      <c r="B136" s="4"/>
      <c r="C136" s="4"/>
      <c r="D136" s="4"/>
      <c r="E136" s="4"/>
      <c r="F136" s="4"/>
      <c r="G136" s="4"/>
      <c r="H136" s="4"/>
      <c r="I136" s="4"/>
      <c r="J136" s="4"/>
      <c r="K136" s="4"/>
      <c r="L136" s="9"/>
    </row>
    <row r="137" spans="1:16" ht="45" hidden="1" outlineLevel="1" x14ac:dyDescent="0.25">
      <c r="A137" s="46" t="s">
        <v>66</v>
      </c>
      <c r="B137" s="4"/>
      <c r="C137" s="4"/>
      <c r="D137" s="4"/>
      <c r="E137" s="4"/>
      <c r="F137" s="4"/>
      <c r="G137" s="4"/>
      <c r="H137" s="4"/>
      <c r="I137" s="4"/>
      <c r="J137" s="4"/>
      <c r="K137" s="4"/>
      <c r="L137" s="9"/>
    </row>
    <row r="138" spans="1:16" hidden="1" outlineLevel="1" x14ac:dyDescent="0.25">
      <c r="A138" s="40" t="s">
        <v>67</v>
      </c>
      <c r="B138" s="27"/>
      <c r="C138" s="27"/>
      <c r="D138" s="27"/>
      <c r="E138" s="27"/>
      <c r="F138" s="27"/>
      <c r="G138" s="27"/>
      <c r="H138" s="27"/>
      <c r="I138" s="27"/>
      <c r="J138" s="27"/>
      <c r="K138" s="27"/>
      <c r="L138" s="9">
        <f t="shared" ref="L138" si="25">SUM(B138:K138)</f>
        <v>0</v>
      </c>
      <c r="N138" s="19" t="s">
        <v>68</v>
      </c>
      <c r="O138" t="str">
        <f t="shared" si="20"/>
        <v/>
      </c>
      <c r="P138" t="str">
        <f t="shared" si="21"/>
        <v/>
      </c>
    </row>
    <row r="139" spans="1:16" hidden="1" outlineLevel="1" x14ac:dyDescent="0.25">
      <c r="A139" s="40"/>
      <c r="B139" s="4"/>
      <c r="C139" s="4"/>
      <c r="D139" s="4"/>
      <c r="E139" s="4"/>
      <c r="F139" s="4"/>
      <c r="G139" s="4"/>
      <c r="H139" s="4"/>
      <c r="I139" s="4"/>
      <c r="J139" s="4"/>
      <c r="K139" s="4"/>
      <c r="L139" s="9"/>
    </row>
    <row r="140" spans="1:16" ht="30" hidden="1" outlineLevel="1" x14ac:dyDescent="0.25">
      <c r="A140" s="46" t="s">
        <v>69</v>
      </c>
      <c r="B140" s="4"/>
      <c r="C140" s="4"/>
      <c r="D140" s="4"/>
      <c r="E140" s="4"/>
      <c r="F140" s="4"/>
      <c r="G140" s="4"/>
      <c r="H140" s="4"/>
      <c r="I140" s="4"/>
      <c r="J140" s="4"/>
      <c r="K140" s="4"/>
      <c r="L140" s="9"/>
      <c r="O140" t="str">
        <f t="shared" si="20"/>
        <v/>
      </c>
      <c r="P140" t="str">
        <f t="shared" si="21"/>
        <v/>
      </c>
    </row>
    <row r="141" spans="1:16" hidden="1" outlineLevel="1" x14ac:dyDescent="0.25">
      <c r="A141" s="40" t="s">
        <v>70</v>
      </c>
      <c r="B141" s="27"/>
      <c r="C141" s="27"/>
      <c r="D141" s="27"/>
      <c r="E141" s="27"/>
      <c r="F141" s="27"/>
      <c r="G141" s="27"/>
      <c r="H141" s="27"/>
      <c r="I141" s="27"/>
      <c r="J141" s="27"/>
      <c r="K141" s="27"/>
      <c r="L141" s="9">
        <f t="shared" ref="L141:L145" si="26">SUM(B141:K141)</f>
        <v>0</v>
      </c>
      <c r="N141" s="19" t="s">
        <v>71</v>
      </c>
      <c r="O141" t="str">
        <f t="shared" si="20"/>
        <v/>
      </c>
      <c r="P141" t="str">
        <f t="shared" si="21"/>
        <v/>
      </c>
    </row>
    <row r="142" spans="1:16" hidden="1" outlineLevel="1" x14ac:dyDescent="0.25">
      <c r="A142" s="40" t="s">
        <v>72</v>
      </c>
      <c r="B142" s="27"/>
      <c r="C142" s="27"/>
      <c r="D142" s="27"/>
      <c r="E142" s="27"/>
      <c r="F142" s="27"/>
      <c r="G142" s="27"/>
      <c r="H142" s="27"/>
      <c r="I142" s="27"/>
      <c r="J142" s="27"/>
      <c r="K142" s="27"/>
      <c r="L142" s="9">
        <f t="shared" si="26"/>
        <v>0</v>
      </c>
      <c r="N142" s="19" t="s">
        <v>73</v>
      </c>
      <c r="O142" t="str">
        <f t="shared" si="20"/>
        <v/>
      </c>
      <c r="P142" t="str">
        <f t="shared" si="21"/>
        <v/>
      </c>
    </row>
    <row r="143" spans="1:16" hidden="1" outlineLevel="1" x14ac:dyDescent="0.25">
      <c r="A143" s="40" t="s">
        <v>74</v>
      </c>
      <c r="B143" s="27"/>
      <c r="C143" s="27"/>
      <c r="D143" s="27"/>
      <c r="E143" s="27"/>
      <c r="F143" s="27"/>
      <c r="G143" s="27"/>
      <c r="H143" s="27"/>
      <c r="I143" s="27"/>
      <c r="J143" s="27"/>
      <c r="K143" s="27"/>
      <c r="L143" s="9">
        <f t="shared" si="26"/>
        <v>0</v>
      </c>
      <c r="N143" s="19" t="s">
        <v>75</v>
      </c>
      <c r="O143" t="str">
        <f t="shared" si="20"/>
        <v/>
      </c>
      <c r="P143" t="str">
        <f t="shared" si="21"/>
        <v/>
      </c>
    </row>
    <row r="144" spans="1:16" hidden="1" outlineLevel="1" x14ac:dyDescent="0.25">
      <c r="A144" s="40" t="s">
        <v>76</v>
      </c>
      <c r="B144" s="27"/>
      <c r="C144" s="27"/>
      <c r="D144" s="27"/>
      <c r="E144" s="27"/>
      <c r="F144" s="27"/>
      <c r="G144" s="27"/>
      <c r="H144" s="27"/>
      <c r="I144" s="27"/>
      <c r="J144" s="27"/>
      <c r="K144" s="27"/>
      <c r="L144" s="9">
        <f t="shared" si="26"/>
        <v>0</v>
      </c>
      <c r="N144" s="19" t="s">
        <v>77</v>
      </c>
      <c r="O144" t="str">
        <f t="shared" si="20"/>
        <v/>
      </c>
      <c r="P144" t="str">
        <f t="shared" si="21"/>
        <v/>
      </c>
    </row>
    <row r="145" spans="1:16" hidden="1" outlineLevel="1" x14ac:dyDescent="0.25">
      <c r="A145" s="40" t="s">
        <v>78</v>
      </c>
      <c r="B145" s="27"/>
      <c r="C145" s="27"/>
      <c r="D145" s="27"/>
      <c r="E145" s="27"/>
      <c r="F145" s="27"/>
      <c r="G145" s="27"/>
      <c r="H145" s="27"/>
      <c r="I145" s="27"/>
      <c r="J145" s="27"/>
      <c r="K145" s="27"/>
      <c r="L145" s="9">
        <f t="shared" si="26"/>
        <v>0</v>
      </c>
      <c r="N145" s="19" t="s">
        <v>79</v>
      </c>
      <c r="O145" t="str">
        <f t="shared" si="20"/>
        <v/>
      </c>
      <c r="P145" t="str">
        <f t="shared" si="21"/>
        <v/>
      </c>
    </row>
    <row r="146" spans="1:16" hidden="1" outlineLevel="1" x14ac:dyDescent="0.25">
      <c r="A146" s="40"/>
      <c r="B146" s="38"/>
      <c r="C146" s="38"/>
      <c r="D146" s="38"/>
      <c r="E146" s="38"/>
      <c r="F146" s="38"/>
      <c r="G146" s="38"/>
      <c r="H146" s="38"/>
      <c r="I146" s="38"/>
      <c r="J146" s="38"/>
      <c r="K146" s="38"/>
      <c r="L146" s="9"/>
    </row>
    <row r="147" spans="1:16" ht="30" hidden="1" outlineLevel="1" x14ac:dyDescent="0.25">
      <c r="A147" s="46" t="s">
        <v>80</v>
      </c>
      <c r="B147" s="4"/>
      <c r="C147" s="4"/>
      <c r="D147" s="4"/>
      <c r="E147" s="4"/>
      <c r="F147" s="4"/>
      <c r="G147" s="4"/>
      <c r="H147" s="4"/>
      <c r="I147" s="4"/>
      <c r="J147" s="4"/>
      <c r="K147" s="4"/>
      <c r="L147" s="9"/>
      <c r="O147" t="str">
        <f t="shared" si="20"/>
        <v/>
      </c>
      <c r="P147" t="str">
        <f t="shared" si="21"/>
        <v/>
      </c>
    </row>
    <row r="148" spans="1:16" hidden="1" outlineLevel="1" x14ac:dyDescent="0.25">
      <c r="A148" s="40" t="s">
        <v>81</v>
      </c>
      <c r="B148" s="27"/>
      <c r="C148" s="27"/>
      <c r="D148" s="27"/>
      <c r="E148" s="27"/>
      <c r="F148" s="27"/>
      <c r="G148" s="27"/>
      <c r="H148" s="27"/>
      <c r="I148" s="27"/>
      <c r="J148" s="27"/>
      <c r="K148" s="27"/>
      <c r="L148" s="9">
        <f t="shared" ref="L148" si="27">SUM(B148:K148)</f>
        <v>0</v>
      </c>
      <c r="N148" s="19" t="s">
        <v>82</v>
      </c>
      <c r="O148" t="str">
        <f t="shared" si="20"/>
        <v/>
      </c>
      <c r="P148" t="str">
        <f t="shared" si="21"/>
        <v/>
      </c>
    </row>
    <row r="149" spans="1:16" hidden="1" outlineLevel="1" x14ac:dyDescent="0.25">
      <c r="A149" s="40"/>
      <c r="B149" s="4"/>
      <c r="C149" s="4"/>
      <c r="D149" s="4"/>
      <c r="E149" s="4"/>
      <c r="F149" s="4"/>
      <c r="G149" s="4"/>
      <c r="H149" s="4"/>
      <c r="I149" s="4"/>
      <c r="J149" s="4"/>
      <c r="K149" s="4"/>
      <c r="L149" s="9"/>
      <c r="O149" t="str">
        <f t="shared" si="20"/>
        <v/>
      </c>
      <c r="P149" t="str">
        <f t="shared" si="21"/>
        <v/>
      </c>
    </row>
    <row r="150" spans="1:16" ht="45" hidden="1" outlineLevel="1" x14ac:dyDescent="0.25">
      <c r="A150" s="46" t="s">
        <v>83</v>
      </c>
      <c r="B150" s="4"/>
      <c r="C150" s="4"/>
      <c r="D150" s="4"/>
      <c r="E150" s="4"/>
      <c r="F150" s="4"/>
      <c r="G150" s="4"/>
      <c r="H150" s="4"/>
      <c r="I150" s="4"/>
      <c r="J150" s="4"/>
      <c r="K150" s="4"/>
      <c r="L150" s="9"/>
      <c r="O150" t="str">
        <f t="shared" si="20"/>
        <v/>
      </c>
      <c r="P150" t="str">
        <f t="shared" si="21"/>
        <v/>
      </c>
    </row>
    <row r="151" spans="1:16" hidden="1" outlineLevel="1" x14ac:dyDescent="0.25">
      <c r="A151" s="40" t="s">
        <v>84</v>
      </c>
      <c r="B151" s="27"/>
      <c r="C151" s="27"/>
      <c r="D151" s="27"/>
      <c r="E151" s="27"/>
      <c r="F151" s="27"/>
      <c r="G151" s="27"/>
      <c r="H151" s="27"/>
      <c r="I151" s="27"/>
      <c r="J151" s="27"/>
      <c r="K151" s="27"/>
      <c r="L151" s="9">
        <f t="shared" ref="L151:L153" si="28">SUM(B151:K151)</f>
        <v>0</v>
      </c>
      <c r="N151" s="19" t="s">
        <v>85</v>
      </c>
      <c r="O151" t="str">
        <f t="shared" si="20"/>
        <v/>
      </c>
      <c r="P151" t="str">
        <f t="shared" si="21"/>
        <v/>
      </c>
    </row>
    <row r="152" spans="1:16" hidden="1" outlineLevel="1" x14ac:dyDescent="0.25">
      <c r="A152" s="40"/>
      <c r="B152" s="4"/>
      <c r="C152" s="4"/>
      <c r="D152" s="4"/>
      <c r="E152" s="4"/>
      <c r="F152" s="4"/>
      <c r="G152" s="4"/>
      <c r="H152" s="4"/>
      <c r="I152" s="4"/>
      <c r="J152" s="4"/>
      <c r="K152" s="4"/>
      <c r="L152" s="9"/>
      <c r="O152" t="str">
        <f t="shared" si="20"/>
        <v/>
      </c>
      <c r="P152" t="str">
        <f t="shared" si="21"/>
        <v/>
      </c>
    </row>
    <row r="153" spans="1:16" hidden="1" outlineLevel="1" x14ac:dyDescent="0.25">
      <c r="A153" s="40" t="s">
        <v>86</v>
      </c>
      <c r="B153" s="27"/>
      <c r="C153" s="27"/>
      <c r="D153" s="27"/>
      <c r="E153" s="27"/>
      <c r="F153" s="27"/>
      <c r="G153" s="27"/>
      <c r="H153" s="27"/>
      <c r="I153" s="27"/>
      <c r="J153" s="27"/>
      <c r="K153" s="27"/>
      <c r="L153" s="9">
        <f t="shared" si="28"/>
        <v>0</v>
      </c>
      <c r="N153" s="19" t="s">
        <v>87</v>
      </c>
      <c r="O153" t="str">
        <f t="shared" si="20"/>
        <v/>
      </c>
      <c r="P153" t="str">
        <f t="shared" si="21"/>
        <v/>
      </c>
    </row>
    <row r="154" spans="1:16" hidden="1" outlineLevel="1" x14ac:dyDescent="0.25">
      <c r="A154" s="40"/>
      <c r="B154" s="4"/>
      <c r="C154" s="4"/>
      <c r="D154" s="4"/>
      <c r="E154" s="4"/>
      <c r="F154" s="4"/>
      <c r="G154" s="4"/>
      <c r="H154" s="4"/>
      <c r="I154" s="4"/>
      <c r="J154" s="4"/>
      <c r="K154" s="4"/>
      <c r="L154" s="9"/>
      <c r="O154" t="str">
        <f t="shared" si="20"/>
        <v/>
      </c>
      <c r="P154" t="str">
        <f t="shared" si="21"/>
        <v/>
      </c>
    </row>
    <row r="155" spans="1:16" hidden="1" outlineLevel="1" x14ac:dyDescent="0.25">
      <c r="A155" s="40" t="s">
        <v>88</v>
      </c>
      <c r="B155" s="27"/>
      <c r="C155" s="27"/>
      <c r="D155" s="27"/>
      <c r="E155" s="27"/>
      <c r="F155" s="27"/>
      <c r="G155" s="27"/>
      <c r="H155" s="27"/>
      <c r="I155" s="27"/>
      <c r="J155" s="27"/>
      <c r="K155" s="27"/>
      <c r="L155" s="9">
        <f t="shared" ref="L155" si="29">SUM(B155:K155)</f>
        <v>0</v>
      </c>
      <c r="N155" s="19" t="s">
        <v>89</v>
      </c>
      <c r="O155" t="str">
        <f t="shared" si="20"/>
        <v/>
      </c>
      <c r="P155" t="str">
        <f t="shared" si="21"/>
        <v/>
      </c>
    </row>
    <row r="156" spans="1:16" hidden="1" outlineLevel="1" x14ac:dyDescent="0.25">
      <c r="A156" s="40"/>
      <c r="B156" s="4"/>
      <c r="C156" s="4"/>
      <c r="D156" s="4"/>
      <c r="E156" s="4"/>
      <c r="F156" s="4"/>
      <c r="G156" s="4"/>
      <c r="H156" s="4"/>
      <c r="I156" s="4"/>
      <c r="J156" s="4"/>
      <c r="K156" s="4"/>
      <c r="L156" s="9"/>
      <c r="O156" t="str">
        <f t="shared" si="20"/>
        <v/>
      </c>
      <c r="P156" t="str">
        <f t="shared" si="21"/>
        <v/>
      </c>
    </row>
    <row r="157" spans="1:16" ht="30" hidden="1" outlineLevel="1" x14ac:dyDescent="0.25">
      <c r="A157" s="40" t="s">
        <v>90</v>
      </c>
      <c r="B157" s="27"/>
      <c r="C157" s="27"/>
      <c r="D157" s="27"/>
      <c r="E157" s="27"/>
      <c r="F157" s="27"/>
      <c r="G157" s="27"/>
      <c r="H157" s="27"/>
      <c r="I157" s="27"/>
      <c r="J157" s="27"/>
      <c r="K157" s="27"/>
      <c r="L157" s="9">
        <f t="shared" ref="L157" si="30">SUM(B157:K157)</f>
        <v>0</v>
      </c>
      <c r="N157" s="19" t="s">
        <v>91</v>
      </c>
      <c r="O157" t="str">
        <f t="shared" si="20"/>
        <v/>
      </c>
      <c r="P157" t="str">
        <f t="shared" si="21"/>
        <v/>
      </c>
    </row>
    <row r="158" spans="1:16" hidden="1" outlineLevel="1" x14ac:dyDescent="0.25">
      <c r="A158" s="40"/>
    </row>
    <row r="159" spans="1:16" collapsed="1" x14ac:dyDescent="0.25">
      <c r="A159" s="44" t="s">
        <v>29</v>
      </c>
      <c r="B159" s="12">
        <f t="shared" ref="B159:K159" si="31">SUM(B121:B158)</f>
        <v>0</v>
      </c>
      <c r="C159" s="12">
        <f t="shared" si="31"/>
        <v>0</v>
      </c>
      <c r="D159" s="12">
        <f t="shared" si="31"/>
        <v>0</v>
      </c>
      <c r="E159" s="12">
        <f t="shared" si="31"/>
        <v>0</v>
      </c>
      <c r="F159" s="12">
        <f t="shared" si="31"/>
        <v>0</v>
      </c>
      <c r="G159" s="12">
        <f t="shared" si="31"/>
        <v>0</v>
      </c>
      <c r="H159" s="12">
        <f t="shared" si="31"/>
        <v>0</v>
      </c>
      <c r="I159" s="12">
        <f t="shared" si="31"/>
        <v>0</v>
      </c>
      <c r="J159" s="12">
        <f t="shared" si="31"/>
        <v>0</v>
      </c>
      <c r="K159" s="12">
        <f t="shared" si="31"/>
        <v>0</v>
      </c>
      <c r="L159" s="5">
        <f>SUM(B159:K159)</f>
        <v>0</v>
      </c>
    </row>
    <row r="160" spans="1:16" x14ac:dyDescent="0.25">
      <c r="A160" s="44"/>
      <c r="B160" s="9"/>
      <c r="C160" s="9"/>
      <c r="D160" s="9"/>
      <c r="E160" s="9"/>
      <c r="F160" s="9"/>
      <c r="G160" s="9"/>
      <c r="H160" s="9"/>
      <c r="I160" s="9"/>
      <c r="J160" s="9"/>
      <c r="K160" s="9"/>
      <c r="L160" s="5"/>
    </row>
    <row r="161" spans="1:16" x14ac:dyDescent="0.25">
      <c r="A161" s="44"/>
      <c r="B161" s="9"/>
      <c r="C161" s="9"/>
      <c r="D161" s="9"/>
      <c r="E161" s="9"/>
      <c r="F161" s="9"/>
      <c r="G161" s="9"/>
      <c r="H161" s="9"/>
      <c r="I161" s="9"/>
      <c r="J161" s="9"/>
      <c r="K161" s="9"/>
      <c r="L161" s="5"/>
    </row>
    <row r="162" spans="1:16" x14ac:dyDescent="0.25">
      <c r="A162" s="50"/>
      <c r="B162" s="17"/>
      <c r="C162" s="17"/>
      <c r="D162" s="17"/>
      <c r="E162" s="17"/>
      <c r="F162" s="17"/>
      <c r="G162" s="17"/>
      <c r="H162" s="17"/>
      <c r="I162" s="17"/>
      <c r="J162" s="17"/>
      <c r="K162" s="17"/>
      <c r="L162" s="16"/>
      <c r="M162" s="18"/>
    </row>
    <row r="163" spans="1:16" x14ac:dyDescent="0.25">
      <c r="A163" s="40"/>
    </row>
    <row r="164" spans="1:16" x14ac:dyDescent="0.25">
      <c r="A164" s="48" t="s">
        <v>102</v>
      </c>
    </row>
    <row r="165" spans="1:16" x14ac:dyDescent="0.25">
      <c r="A165" s="42" t="s">
        <v>93</v>
      </c>
      <c r="B165" s="55"/>
      <c r="C165" s="55"/>
      <c r="D165" s="55"/>
      <c r="E165" s="55"/>
      <c r="F165" s="55"/>
      <c r="G165" s="55"/>
      <c r="H165" s="55"/>
    </row>
    <row r="166" spans="1:16" x14ac:dyDescent="0.25">
      <c r="A166" s="42" t="s">
        <v>94</v>
      </c>
      <c r="B166" s="55" t="s">
        <v>15</v>
      </c>
      <c r="C166" s="55"/>
      <c r="D166" s="55"/>
      <c r="E166" s="55"/>
      <c r="F166" s="55"/>
      <c r="G166" s="55"/>
      <c r="H166" s="55"/>
    </row>
    <row r="167" spans="1:16" x14ac:dyDescent="0.25">
      <c r="A167" s="42" t="s">
        <v>24</v>
      </c>
      <c r="B167" s="55" t="s">
        <v>15</v>
      </c>
      <c r="C167" s="55"/>
      <c r="D167" s="55"/>
      <c r="E167" s="55"/>
      <c r="F167" s="55"/>
      <c r="G167" s="55"/>
      <c r="H167" s="55"/>
    </row>
    <row r="168" spans="1:16" x14ac:dyDescent="0.25">
      <c r="A168" s="40"/>
    </row>
    <row r="169" spans="1:16" x14ac:dyDescent="0.25">
      <c r="A169" s="40"/>
    </row>
    <row r="170" spans="1:16" x14ac:dyDescent="0.25">
      <c r="A170" s="42" t="s">
        <v>28</v>
      </c>
      <c r="B170" s="11">
        <v>1</v>
      </c>
      <c r="C170" s="11">
        <v>2</v>
      </c>
      <c r="D170" s="11">
        <v>3</v>
      </c>
      <c r="E170" s="11">
        <v>4</v>
      </c>
      <c r="F170" s="11">
        <v>5</v>
      </c>
      <c r="G170" s="11">
        <v>6</v>
      </c>
      <c r="H170" s="11">
        <v>7</v>
      </c>
      <c r="I170" s="11">
        <v>8</v>
      </c>
      <c r="J170" s="11">
        <v>9</v>
      </c>
      <c r="K170" s="11">
        <v>10</v>
      </c>
      <c r="L170" s="8" t="s">
        <v>29</v>
      </c>
    </row>
    <row r="171" spans="1:16" hidden="1" outlineLevel="1" x14ac:dyDescent="0.25">
      <c r="A171" s="40"/>
      <c r="B171" s="11"/>
      <c r="C171" s="11"/>
      <c r="D171" s="11"/>
      <c r="E171" s="11"/>
      <c r="F171" s="11"/>
      <c r="G171" s="11"/>
      <c r="H171" s="11"/>
      <c r="I171" s="11"/>
      <c r="J171" s="11"/>
      <c r="K171" s="11"/>
      <c r="L171" s="8"/>
    </row>
    <row r="172" spans="1:16" ht="30" hidden="1" outlineLevel="1" x14ac:dyDescent="0.25">
      <c r="A172" s="46" t="s">
        <v>31</v>
      </c>
      <c r="B172" s="11"/>
      <c r="C172" s="11"/>
      <c r="D172" s="11"/>
      <c r="E172" s="11"/>
      <c r="F172" s="11"/>
      <c r="G172" s="11"/>
      <c r="H172" s="11"/>
      <c r="I172" s="11"/>
      <c r="J172" s="11"/>
      <c r="K172" s="11"/>
      <c r="L172" s="8"/>
    </row>
    <row r="173" spans="1:16" hidden="1" outlineLevel="1" x14ac:dyDescent="0.25">
      <c r="A173" s="40" t="s">
        <v>103</v>
      </c>
      <c r="B173" s="27"/>
      <c r="C173" s="27"/>
      <c r="D173" s="27"/>
      <c r="E173" s="27"/>
      <c r="F173" s="27"/>
      <c r="G173" s="27"/>
      <c r="H173" s="27"/>
      <c r="I173" s="27"/>
      <c r="J173" s="27"/>
      <c r="K173" s="27"/>
      <c r="L173" s="9">
        <f t="shared" ref="L173:L175" si="32">SUM(B173:K173)</f>
        <v>0</v>
      </c>
      <c r="N173" s="19" t="s">
        <v>39</v>
      </c>
      <c r="O173" t="str">
        <f t="shared" ref="O173:O210" si="33">IF($B$166="(Select from drop down)","",$B$166)</f>
        <v/>
      </c>
      <c r="P173" t="str">
        <f>IF($B$167="(Select from drop down)","",$B$167)</f>
        <v/>
      </c>
    </row>
    <row r="174" spans="1:16" hidden="1" outlineLevel="1" x14ac:dyDescent="0.25">
      <c r="A174" s="40" t="s">
        <v>96</v>
      </c>
      <c r="B174" s="27"/>
      <c r="C174" s="27"/>
      <c r="D174" s="27"/>
      <c r="E174" s="27"/>
      <c r="F174" s="27"/>
      <c r="G174" s="27"/>
      <c r="H174" s="27"/>
      <c r="I174" s="27"/>
      <c r="J174" s="27"/>
      <c r="K174" s="27"/>
      <c r="L174" s="9">
        <f t="shared" si="32"/>
        <v>0</v>
      </c>
      <c r="N174" s="19" t="s">
        <v>41</v>
      </c>
      <c r="O174" t="str">
        <f t="shared" si="33"/>
        <v/>
      </c>
      <c r="P174" t="str">
        <f t="shared" ref="P174:P210" si="34">IF($B$167="(Select from drop down)","",$B$167)</f>
        <v/>
      </c>
    </row>
    <row r="175" spans="1:16" hidden="1" outlineLevel="1" x14ac:dyDescent="0.25">
      <c r="A175" s="40" t="s">
        <v>97</v>
      </c>
      <c r="B175" s="27"/>
      <c r="C175" s="27"/>
      <c r="D175" s="27"/>
      <c r="E175" s="27"/>
      <c r="F175" s="27"/>
      <c r="G175" s="27"/>
      <c r="H175" s="27"/>
      <c r="I175" s="27"/>
      <c r="J175" s="27"/>
      <c r="K175" s="27"/>
      <c r="L175" s="9">
        <f t="shared" si="32"/>
        <v>0</v>
      </c>
      <c r="N175" s="19" t="s">
        <v>43</v>
      </c>
      <c r="O175" t="str">
        <f t="shared" si="33"/>
        <v/>
      </c>
      <c r="P175" t="str">
        <f t="shared" si="34"/>
        <v/>
      </c>
    </row>
    <row r="176" spans="1:16" hidden="1" outlineLevel="1" x14ac:dyDescent="0.25">
      <c r="A176" s="40"/>
      <c r="B176" s="4"/>
      <c r="C176" s="4"/>
      <c r="D176" s="4"/>
      <c r="E176" s="4"/>
      <c r="F176" s="4"/>
      <c r="G176" s="4"/>
      <c r="H176" s="4"/>
      <c r="I176" s="4"/>
      <c r="J176" s="4"/>
      <c r="K176" s="4"/>
      <c r="L176" s="9"/>
      <c r="O176" t="str">
        <f t="shared" si="33"/>
        <v/>
      </c>
      <c r="P176" t="str">
        <f t="shared" si="34"/>
        <v/>
      </c>
    </row>
    <row r="177" spans="1:16" ht="30" hidden="1" outlineLevel="1" x14ac:dyDescent="0.25">
      <c r="A177" s="40" t="s">
        <v>104</v>
      </c>
      <c r="B177" s="27"/>
      <c r="C177" s="27"/>
      <c r="D177" s="27"/>
      <c r="E177" s="27"/>
      <c r="F177" s="27"/>
      <c r="G177" s="27"/>
      <c r="H177" s="27"/>
      <c r="I177" s="27"/>
      <c r="J177" s="27"/>
      <c r="K177" s="27"/>
      <c r="L177" s="9">
        <f t="shared" ref="L177:L179" si="35">SUM(B177:K177)</f>
        <v>0</v>
      </c>
      <c r="N177" s="19" t="s">
        <v>51</v>
      </c>
      <c r="O177" t="str">
        <f t="shared" si="33"/>
        <v/>
      </c>
      <c r="P177" t="str">
        <f t="shared" si="34"/>
        <v/>
      </c>
    </row>
    <row r="178" spans="1:16" ht="30" hidden="1" outlineLevel="1" x14ac:dyDescent="0.25">
      <c r="A178" s="40" t="s">
        <v>99</v>
      </c>
      <c r="B178" s="27"/>
      <c r="C178" s="27"/>
      <c r="D178" s="27"/>
      <c r="E178" s="27"/>
      <c r="F178" s="27"/>
      <c r="G178" s="27"/>
      <c r="H178" s="27"/>
      <c r="I178" s="27"/>
      <c r="J178" s="27"/>
      <c r="K178" s="27"/>
      <c r="L178" s="9">
        <f t="shared" si="35"/>
        <v>0</v>
      </c>
      <c r="N178" s="19" t="s">
        <v>53</v>
      </c>
      <c r="O178" t="str">
        <f t="shared" si="33"/>
        <v/>
      </c>
      <c r="P178" t="str">
        <f t="shared" si="34"/>
        <v/>
      </c>
    </row>
    <row r="179" spans="1:16" ht="30" hidden="1" outlineLevel="1" x14ac:dyDescent="0.25">
      <c r="A179" s="40" t="s">
        <v>100</v>
      </c>
      <c r="B179" s="27"/>
      <c r="C179" s="27"/>
      <c r="D179" s="27"/>
      <c r="E179" s="27"/>
      <c r="F179" s="27"/>
      <c r="G179" s="27"/>
      <c r="H179" s="27"/>
      <c r="I179" s="27"/>
      <c r="J179" s="27"/>
      <c r="K179" s="27"/>
      <c r="L179" s="9">
        <f t="shared" si="35"/>
        <v>0</v>
      </c>
      <c r="N179" s="19" t="s">
        <v>55</v>
      </c>
      <c r="O179" t="str">
        <f t="shared" si="33"/>
        <v/>
      </c>
      <c r="P179" t="str">
        <f t="shared" si="34"/>
        <v/>
      </c>
    </row>
    <row r="180" spans="1:16" hidden="1" outlineLevel="1" x14ac:dyDescent="0.25">
      <c r="A180" s="40"/>
      <c r="B180" s="38"/>
      <c r="C180" s="38"/>
      <c r="D180" s="38"/>
      <c r="E180" s="38"/>
      <c r="F180" s="38"/>
      <c r="G180" s="38"/>
      <c r="H180" s="38"/>
      <c r="I180" s="38"/>
      <c r="J180" s="38"/>
      <c r="K180" s="38"/>
      <c r="L180" s="9"/>
    </row>
    <row r="181" spans="1:16" ht="30" hidden="1" outlineLevel="1" x14ac:dyDescent="0.25">
      <c r="A181" s="46" t="s">
        <v>56</v>
      </c>
      <c r="B181" s="4"/>
      <c r="C181" s="4"/>
      <c r="D181" s="4"/>
      <c r="E181" s="4"/>
      <c r="F181" s="4"/>
      <c r="G181" s="4"/>
      <c r="H181" s="4"/>
      <c r="I181" s="4"/>
      <c r="J181" s="4"/>
      <c r="K181" s="4"/>
      <c r="L181" s="9"/>
      <c r="O181" t="str">
        <f t="shared" si="33"/>
        <v/>
      </c>
      <c r="P181" t="str">
        <f t="shared" si="34"/>
        <v/>
      </c>
    </row>
    <row r="182" spans="1:16" hidden="1" outlineLevel="1" x14ac:dyDescent="0.25">
      <c r="A182" s="40" t="s">
        <v>57</v>
      </c>
      <c r="B182" s="27"/>
      <c r="C182" s="27"/>
      <c r="D182" s="27"/>
      <c r="E182" s="27"/>
      <c r="F182" s="27"/>
      <c r="G182" s="27"/>
      <c r="H182" s="27"/>
      <c r="I182" s="27"/>
      <c r="J182" s="27"/>
      <c r="K182" s="27"/>
      <c r="L182" s="9">
        <f t="shared" ref="L182:L183" si="36">SUM(B182:K182)</f>
        <v>0</v>
      </c>
      <c r="N182" s="19" t="s">
        <v>58</v>
      </c>
      <c r="O182" t="str">
        <f t="shared" si="33"/>
        <v/>
      </c>
      <c r="P182" t="str">
        <f t="shared" si="34"/>
        <v/>
      </c>
    </row>
    <row r="183" spans="1:16" hidden="1" outlineLevel="1" x14ac:dyDescent="0.25">
      <c r="A183" s="40" t="s">
        <v>59</v>
      </c>
      <c r="B183" s="27"/>
      <c r="C183" s="27"/>
      <c r="D183" s="27"/>
      <c r="E183" s="27"/>
      <c r="F183" s="27"/>
      <c r="G183" s="27"/>
      <c r="H183" s="27"/>
      <c r="I183" s="27"/>
      <c r="J183" s="27"/>
      <c r="K183" s="27"/>
      <c r="L183" s="9">
        <f t="shared" si="36"/>
        <v>0</v>
      </c>
      <c r="N183" s="19" t="s">
        <v>60</v>
      </c>
      <c r="O183" t="str">
        <f t="shared" si="33"/>
        <v/>
      </c>
      <c r="P183" t="str">
        <f t="shared" si="34"/>
        <v/>
      </c>
    </row>
    <row r="184" spans="1:16" hidden="1" outlineLevel="1" x14ac:dyDescent="0.25">
      <c r="A184" s="40"/>
      <c r="B184" s="38"/>
      <c r="C184" s="38"/>
      <c r="D184" s="38"/>
      <c r="E184" s="38"/>
      <c r="F184" s="38"/>
      <c r="G184" s="38"/>
      <c r="H184" s="38"/>
      <c r="I184" s="38"/>
      <c r="J184" s="38"/>
      <c r="K184" s="38"/>
      <c r="L184" s="9"/>
    </row>
    <row r="185" spans="1:16" ht="45" hidden="1" outlineLevel="1" x14ac:dyDescent="0.25">
      <c r="A185" s="46" t="s">
        <v>61</v>
      </c>
      <c r="B185" s="4"/>
      <c r="C185" s="4"/>
      <c r="D185" s="4"/>
      <c r="E185" s="4"/>
      <c r="F185" s="4"/>
      <c r="G185" s="4"/>
      <c r="H185" s="4"/>
      <c r="I185" s="4"/>
      <c r="J185" s="4"/>
      <c r="K185" s="4"/>
      <c r="L185" s="9"/>
      <c r="O185" t="str">
        <f t="shared" si="33"/>
        <v/>
      </c>
      <c r="P185" t="str">
        <f t="shared" si="34"/>
        <v/>
      </c>
    </row>
    <row r="186" spans="1:16" hidden="1" outlineLevel="1" x14ac:dyDescent="0.25">
      <c r="A186" s="40" t="s">
        <v>62</v>
      </c>
      <c r="B186" s="27"/>
      <c r="C186" s="27"/>
      <c r="D186" s="27"/>
      <c r="E186" s="27"/>
      <c r="F186" s="27"/>
      <c r="G186" s="27"/>
      <c r="H186" s="27"/>
      <c r="I186" s="27"/>
      <c r="J186" s="27"/>
      <c r="K186" s="27"/>
      <c r="L186" s="9">
        <f t="shared" ref="L186:L187" si="37">SUM(B186:K186)</f>
        <v>0</v>
      </c>
      <c r="N186" s="19" t="s">
        <v>63</v>
      </c>
      <c r="O186" t="str">
        <f t="shared" si="33"/>
        <v/>
      </c>
      <c r="P186" t="str">
        <f t="shared" si="34"/>
        <v/>
      </c>
    </row>
    <row r="187" spans="1:16" hidden="1" outlineLevel="1" x14ac:dyDescent="0.25">
      <c r="A187" s="40" t="s">
        <v>64</v>
      </c>
      <c r="B187" s="27"/>
      <c r="C187" s="27"/>
      <c r="D187" s="27"/>
      <c r="E187" s="27"/>
      <c r="F187" s="27"/>
      <c r="G187" s="27"/>
      <c r="H187" s="27"/>
      <c r="I187" s="27"/>
      <c r="J187" s="27"/>
      <c r="K187" s="27"/>
      <c r="L187" s="9">
        <f t="shared" si="37"/>
        <v>0</v>
      </c>
      <c r="N187" s="19" t="s">
        <v>65</v>
      </c>
      <c r="O187" t="str">
        <f t="shared" si="33"/>
        <v/>
      </c>
      <c r="P187" t="str">
        <f t="shared" si="34"/>
        <v/>
      </c>
    </row>
    <row r="188" spans="1:16" hidden="1" outlineLevel="1" x14ac:dyDescent="0.25">
      <c r="A188" s="40"/>
      <c r="B188" s="38"/>
      <c r="C188" s="38"/>
      <c r="D188" s="38"/>
      <c r="E188" s="38"/>
      <c r="F188" s="38"/>
      <c r="G188" s="38"/>
      <c r="H188" s="38"/>
      <c r="I188" s="38"/>
      <c r="J188" s="38"/>
      <c r="K188" s="38"/>
      <c r="L188" s="9"/>
    </row>
    <row r="189" spans="1:16" ht="45" hidden="1" outlineLevel="1" x14ac:dyDescent="0.25">
      <c r="A189" s="46" t="s">
        <v>66</v>
      </c>
      <c r="B189" s="4"/>
      <c r="C189" s="4"/>
      <c r="D189" s="4"/>
      <c r="E189" s="4"/>
      <c r="F189" s="4"/>
      <c r="G189" s="4"/>
      <c r="H189" s="4"/>
      <c r="I189" s="4"/>
      <c r="J189" s="4"/>
      <c r="K189" s="4"/>
      <c r="L189" s="9"/>
    </row>
    <row r="190" spans="1:16" hidden="1" outlineLevel="1" x14ac:dyDescent="0.25">
      <c r="A190" s="40" t="s">
        <v>67</v>
      </c>
      <c r="B190" s="27"/>
      <c r="C190" s="27"/>
      <c r="D190" s="27"/>
      <c r="E190" s="27"/>
      <c r="F190" s="27"/>
      <c r="G190" s="27"/>
      <c r="H190" s="27"/>
      <c r="I190" s="27"/>
      <c r="J190" s="27"/>
      <c r="K190" s="27"/>
      <c r="L190" s="9">
        <f t="shared" ref="L190" si="38">SUM(B190:K190)</f>
        <v>0</v>
      </c>
      <c r="N190" s="19" t="s">
        <v>68</v>
      </c>
      <c r="O190" t="str">
        <f t="shared" si="33"/>
        <v/>
      </c>
      <c r="P190" t="str">
        <f t="shared" si="34"/>
        <v/>
      </c>
    </row>
    <row r="191" spans="1:16" hidden="1" outlineLevel="1" x14ac:dyDescent="0.25">
      <c r="A191" s="40"/>
      <c r="B191" s="4"/>
      <c r="C191" s="4"/>
      <c r="D191" s="4"/>
      <c r="E191" s="4"/>
      <c r="F191" s="4"/>
      <c r="G191" s="4"/>
      <c r="H191" s="4"/>
      <c r="I191" s="4"/>
      <c r="J191" s="4"/>
      <c r="K191" s="4"/>
      <c r="L191" s="9"/>
    </row>
    <row r="192" spans="1:16" ht="30" hidden="1" outlineLevel="1" x14ac:dyDescent="0.25">
      <c r="A192" s="46" t="s">
        <v>69</v>
      </c>
      <c r="B192" s="4"/>
      <c r="C192" s="4"/>
      <c r="D192" s="4"/>
      <c r="E192" s="4"/>
      <c r="F192" s="4"/>
      <c r="G192" s="4"/>
      <c r="H192" s="4"/>
      <c r="I192" s="4"/>
      <c r="J192" s="4"/>
      <c r="K192" s="4"/>
      <c r="L192" s="9"/>
      <c r="O192" t="str">
        <f t="shared" si="33"/>
        <v/>
      </c>
      <c r="P192" t="str">
        <f t="shared" si="34"/>
        <v/>
      </c>
    </row>
    <row r="193" spans="1:16" hidden="1" outlineLevel="1" x14ac:dyDescent="0.25">
      <c r="A193" s="40" t="s">
        <v>70</v>
      </c>
      <c r="B193" s="27"/>
      <c r="C193" s="27"/>
      <c r="D193" s="27"/>
      <c r="E193" s="27"/>
      <c r="F193" s="27"/>
      <c r="G193" s="27"/>
      <c r="H193" s="27"/>
      <c r="I193" s="27"/>
      <c r="J193" s="27"/>
      <c r="K193" s="27"/>
      <c r="L193" s="9">
        <f t="shared" ref="L193:L197" si="39">SUM(B193:K193)</f>
        <v>0</v>
      </c>
      <c r="N193" s="19" t="s">
        <v>71</v>
      </c>
      <c r="O193" t="str">
        <f t="shared" si="33"/>
        <v/>
      </c>
      <c r="P193" t="str">
        <f t="shared" si="34"/>
        <v/>
      </c>
    </row>
    <row r="194" spans="1:16" hidden="1" outlineLevel="1" x14ac:dyDescent="0.25">
      <c r="A194" s="40" t="s">
        <v>72</v>
      </c>
      <c r="B194" s="27"/>
      <c r="C194" s="27"/>
      <c r="D194" s="27"/>
      <c r="E194" s="27"/>
      <c r="F194" s="27"/>
      <c r="G194" s="27"/>
      <c r="H194" s="27"/>
      <c r="I194" s="27"/>
      <c r="J194" s="27"/>
      <c r="K194" s="27"/>
      <c r="L194" s="9">
        <f t="shared" si="39"/>
        <v>0</v>
      </c>
      <c r="N194" s="19" t="s">
        <v>73</v>
      </c>
      <c r="O194" t="str">
        <f t="shared" si="33"/>
        <v/>
      </c>
      <c r="P194" t="str">
        <f t="shared" si="34"/>
        <v/>
      </c>
    </row>
    <row r="195" spans="1:16" hidden="1" outlineLevel="1" x14ac:dyDescent="0.25">
      <c r="A195" s="40" t="s">
        <v>74</v>
      </c>
      <c r="B195" s="27"/>
      <c r="C195" s="27"/>
      <c r="D195" s="27"/>
      <c r="E195" s="27"/>
      <c r="F195" s="27"/>
      <c r="G195" s="27"/>
      <c r="H195" s="27"/>
      <c r="I195" s="27"/>
      <c r="J195" s="27"/>
      <c r="K195" s="27"/>
      <c r="L195" s="9">
        <f t="shared" si="39"/>
        <v>0</v>
      </c>
      <c r="N195" s="19" t="s">
        <v>75</v>
      </c>
      <c r="O195" t="str">
        <f t="shared" si="33"/>
        <v/>
      </c>
      <c r="P195" t="str">
        <f t="shared" si="34"/>
        <v/>
      </c>
    </row>
    <row r="196" spans="1:16" hidden="1" outlineLevel="1" x14ac:dyDescent="0.25">
      <c r="A196" s="40" t="s">
        <v>76</v>
      </c>
      <c r="B196" s="27"/>
      <c r="C196" s="27"/>
      <c r="D196" s="27"/>
      <c r="E196" s="27"/>
      <c r="F196" s="27"/>
      <c r="G196" s="27"/>
      <c r="H196" s="27"/>
      <c r="I196" s="27"/>
      <c r="J196" s="27"/>
      <c r="K196" s="27"/>
      <c r="L196" s="9">
        <f t="shared" si="39"/>
        <v>0</v>
      </c>
      <c r="N196" s="19" t="s">
        <v>77</v>
      </c>
      <c r="O196" t="str">
        <f t="shared" si="33"/>
        <v/>
      </c>
      <c r="P196" t="str">
        <f t="shared" si="34"/>
        <v/>
      </c>
    </row>
    <row r="197" spans="1:16" hidden="1" outlineLevel="1" x14ac:dyDescent="0.25">
      <c r="A197" s="40" t="s">
        <v>78</v>
      </c>
      <c r="B197" s="27"/>
      <c r="C197" s="27"/>
      <c r="D197" s="27"/>
      <c r="E197" s="27"/>
      <c r="F197" s="27"/>
      <c r="G197" s="27"/>
      <c r="H197" s="27"/>
      <c r="I197" s="27"/>
      <c r="J197" s="27"/>
      <c r="K197" s="27"/>
      <c r="L197" s="9">
        <f t="shared" si="39"/>
        <v>0</v>
      </c>
      <c r="N197" s="19" t="s">
        <v>79</v>
      </c>
      <c r="O197" t="str">
        <f t="shared" si="33"/>
        <v/>
      </c>
      <c r="P197" t="str">
        <f t="shared" si="34"/>
        <v/>
      </c>
    </row>
    <row r="198" spans="1:16" hidden="1" outlineLevel="1" x14ac:dyDescent="0.25">
      <c r="A198" s="40"/>
      <c r="B198" s="38"/>
      <c r="C198" s="38"/>
      <c r="D198" s="38"/>
      <c r="E198" s="38"/>
      <c r="F198" s="38"/>
      <c r="G198" s="38"/>
      <c r="H198" s="38"/>
      <c r="I198" s="38"/>
      <c r="J198" s="38"/>
      <c r="K198" s="38"/>
      <c r="L198" s="9"/>
    </row>
    <row r="199" spans="1:16" ht="30" hidden="1" outlineLevel="1" x14ac:dyDescent="0.25">
      <c r="A199" s="46" t="s">
        <v>80</v>
      </c>
      <c r="B199" s="4"/>
      <c r="C199" s="4"/>
      <c r="D199" s="4"/>
      <c r="E199" s="4"/>
      <c r="F199" s="4"/>
      <c r="G199" s="4"/>
      <c r="H199" s="4"/>
      <c r="I199" s="4"/>
      <c r="J199" s="4"/>
      <c r="K199" s="4"/>
      <c r="L199" s="9"/>
      <c r="O199" t="str">
        <f t="shared" si="33"/>
        <v/>
      </c>
      <c r="P199" t="str">
        <f t="shared" si="34"/>
        <v/>
      </c>
    </row>
    <row r="200" spans="1:16" hidden="1" outlineLevel="1" x14ac:dyDescent="0.25">
      <c r="A200" s="40" t="s">
        <v>81</v>
      </c>
      <c r="B200" s="27"/>
      <c r="C200" s="27"/>
      <c r="D200" s="27"/>
      <c r="E200" s="27"/>
      <c r="F200" s="27"/>
      <c r="G200" s="27"/>
      <c r="H200" s="27"/>
      <c r="I200" s="27"/>
      <c r="J200" s="27"/>
      <c r="K200" s="27"/>
      <c r="L200" s="9">
        <f t="shared" ref="L200:L201" si="40">SUM(B200:K200)</f>
        <v>0</v>
      </c>
      <c r="N200" s="19" t="s">
        <v>82</v>
      </c>
      <c r="O200" t="str">
        <f t="shared" si="33"/>
        <v/>
      </c>
      <c r="P200" t="str">
        <f t="shared" si="34"/>
        <v/>
      </c>
    </row>
    <row r="201" spans="1:16" hidden="1" outlineLevel="1" x14ac:dyDescent="0.25">
      <c r="A201" s="40"/>
      <c r="B201" s="4"/>
      <c r="C201" s="4"/>
      <c r="D201" s="4"/>
      <c r="E201" s="4"/>
      <c r="F201" s="4"/>
      <c r="G201" s="4"/>
      <c r="H201" s="4"/>
      <c r="I201" s="4"/>
      <c r="J201" s="4"/>
      <c r="K201" s="4"/>
      <c r="L201" s="9">
        <f t="shared" si="40"/>
        <v>0</v>
      </c>
      <c r="O201" t="str">
        <f t="shared" si="33"/>
        <v/>
      </c>
      <c r="P201" t="str">
        <f t="shared" si="34"/>
        <v/>
      </c>
    </row>
    <row r="202" spans="1:16" hidden="1" outlineLevel="1" x14ac:dyDescent="0.25">
      <c r="A202" s="47"/>
    </row>
    <row r="203" spans="1:16" ht="45" hidden="1" outlineLevel="1" x14ac:dyDescent="0.25">
      <c r="A203" s="46" t="s">
        <v>83</v>
      </c>
      <c r="B203" s="4"/>
      <c r="C203" s="4"/>
      <c r="D203" s="4"/>
      <c r="E203" s="4"/>
      <c r="F203" s="4"/>
      <c r="G203" s="4"/>
      <c r="H203" s="4"/>
      <c r="I203" s="4"/>
      <c r="J203" s="4"/>
      <c r="K203" s="4"/>
      <c r="L203" s="9"/>
      <c r="O203" t="str">
        <f t="shared" si="33"/>
        <v/>
      </c>
      <c r="P203" t="str">
        <f t="shared" si="34"/>
        <v/>
      </c>
    </row>
    <row r="204" spans="1:16" hidden="1" outlineLevel="1" x14ac:dyDescent="0.25">
      <c r="A204" s="40" t="s">
        <v>84</v>
      </c>
      <c r="B204" s="27"/>
      <c r="C204" s="27"/>
      <c r="D204" s="27"/>
      <c r="E204" s="27"/>
      <c r="F204" s="27"/>
      <c r="G204" s="27"/>
      <c r="H204" s="27"/>
      <c r="I204" s="27"/>
      <c r="J204" s="27"/>
      <c r="K204" s="27"/>
      <c r="L204" s="9">
        <f t="shared" ref="L204:L206" si="41">SUM(B204:K204)</f>
        <v>0</v>
      </c>
      <c r="N204" s="19" t="s">
        <v>85</v>
      </c>
      <c r="O204" t="str">
        <f t="shared" si="33"/>
        <v/>
      </c>
      <c r="P204" t="str">
        <f t="shared" si="34"/>
        <v/>
      </c>
    </row>
    <row r="205" spans="1:16" hidden="1" outlineLevel="1" x14ac:dyDescent="0.25">
      <c r="A205" s="40"/>
      <c r="B205" s="4"/>
      <c r="C205" s="4"/>
      <c r="D205" s="4"/>
      <c r="E205" s="4"/>
      <c r="F205" s="4"/>
      <c r="G205" s="4"/>
      <c r="H205" s="4"/>
      <c r="I205" s="4"/>
      <c r="J205" s="4"/>
      <c r="K205" s="4"/>
      <c r="L205" s="9"/>
      <c r="O205" t="str">
        <f t="shared" si="33"/>
        <v/>
      </c>
      <c r="P205" t="str">
        <f t="shared" si="34"/>
        <v/>
      </c>
    </row>
    <row r="206" spans="1:16" hidden="1" outlineLevel="1" x14ac:dyDescent="0.25">
      <c r="A206" s="40" t="s">
        <v>86</v>
      </c>
      <c r="B206" s="27"/>
      <c r="C206" s="27"/>
      <c r="D206" s="27"/>
      <c r="E206" s="27"/>
      <c r="F206" s="27"/>
      <c r="G206" s="27"/>
      <c r="H206" s="27"/>
      <c r="I206" s="27"/>
      <c r="J206" s="27"/>
      <c r="K206" s="27"/>
      <c r="L206" s="9">
        <f t="shared" si="41"/>
        <v>0</v>
      </c>
      <c r="N206" s="19" t="s">
        <v>87</v>
      </c>
      <c r="O206" t="str">
        <f t="shared" si="33"/>
        <v/>
      </c>
      <c r="P206" t="str">
        <f t="shared" si="34"/>
        <v/>
      </c>
    </row>
    <row r="207" spans="1:16" hidden="1" outlineLevel="1" x14ac:dyDescent="0.25">
      <c r="A207" s="40"/>
      <c r="B207" s="4"/>
      <c r="C207" s="4"/>
      <c r="D207" s="4"/>
      <c r="E207" s="4"/>
      <c r="F207" s="4"/>
      <c r="G207" s="4"/>
      <c r="H207" s="4"/>
      <c r="I207" s="4"/>
      <c r="J207" s="4"/>
      <c r="K207" s="4"/>
      <c r="L207" s="9"/>
      <c r="O207" t="str">
        <f t="shared" si="33"/>
        <v/>
      </c>
      <c r="P207" t="str">
        <f t="shared" si="34"/>
        <v/>
      </c>
    </row>
    <row r="208" spans="1:16" hidden="1" outlineLevel="1" x14ac:dyDescent="0.25">
      <c r="A208" s="40" t="s">
        <v>88</v>
      </c>
      <c r="B208" s="27"/>
      <c r="C208" s="27"/>
      <c r="D208" s="27"/>
      <c r="E208" s="27"/>
      <c r="F208" s="27"/>
      <c r="G208" s="27"/>
      <c r="H208" s="27"/>
      <c r="I208" s="27"/>
      <c r="J208" s="27"/>
      <c r="K208" s="27"/>
      <c r="L208" s="9">
        <f t="shared" ref="L208" si="42">SUM(B208:K208)</f>
        <v>0</v>
      </c>
      <c r="N208" s="19" t="s">
        <v>89</v>
      </c>
      <c r="O208" t="str">
        <f t="shared" si="33"/>
        <v/>
      </c>
      <c r="P208" t="str">
        <f t="shared" si="34"/>
        <v/>
      </c>
    </row>
    <row r="209" spans="1:16" hidden="1" outlineLevel="1" x14ac:dyDescent="0.25">
      <c r="A209" s="40"/>
      <c r="B209" s="4"/>
      <c r="C209" s="4"/>
      <c r="D209" s="4"/>
      <c r="E209" s="4"/>
      <c r="F209" s="4"/>
      <c r="G209" s="4"/>
      <c r="H209" s="4"/>
      <c r="I209" s="4"/>
      <c r="J209" s="4"/>
      <c r="K209" s="4"/>
      <c r="L209" s="9"/>
      <c r="O209" t="str">
        <f t="shared" si="33"/>
        <v/>
      </c>
      <c r="P209" t="str">
        <f t="shared" si="34"/>
        <v/>
      </c>
    </row>
    <row r="210" spans="1:16" ht="30" hidden="1" outlineLevel="1" x14ac:dyDescent="0.25">
      <c r="A210" s="40" t="s">
        <v>90</v>
      </c>
      <c r="B210" s="27"/>
      <c r="C210" s="27"/>
      <c r="D210" s="27"/>
      <c r="E210" s="27"/>
      <c r="F210" s="27"/>
      <c r="G210" s="27"/>
      <c r="H210" s="27"/>
      <c r="I210" s="27"/>
      <c r="J210" s="27"/>
      <c r="K210" s="27"/>
      <c r="L210" s="9">
        <f t="shared" ref="L210" si="43">SUM(B210:K210)</f>
        <v>0</v>
      </c>
      <c r="N210" s="19" t="s">
        <v>91</v>
      </c>
      <c r="O210" t="str">
        <f t="shared" si="33"/>
        <v/>
      </c>
      <c r="P210" t="str">
        <f t="shared" si="34"/>
        <v/>
      </c>
    </row>
    <row r="211" spans="1:16" hidden="1" outlineLevel="1" x14ac:dyDescent="0.25">
      <c r="A211" s="40"/>
    </row>
    <row r="212" spans="1:16" collapsed="1" x14ac:dyDescent="0.25">
      <c r="A212" s="44" t="s">
        <v>29</v>
      </c>
      <c r="B212" s="12">
        <f t="shared" ref="B212:K212" si="44">SUM(B173:B211)</f>
        <v>0</v>
      </c>
      <c r="C212" s="12">
        <f t="shared" si="44"/>
        <v>0</v>
      </c>
      <c r="D212" s="12">
        <f t="shared" si="44"/>
        <v>0</v>
      </c>
      <c r="E212" s="12">
        <f t="shared" si="44"/>
        <v>0</v>
      </c>
      <c r="F212" s="12">
        <f t="shared" si="44"/>
        <v>0</v>
      </c>
      <c r="G212" s="12">
        <f t="shared" si="44"/>
        <v>0</v>
      </c>
      <c r="H212" s="12">
        <f t="shared" si="44"/>
        <v>0</v>
      </c>
      <c r="I212" s="12">
        <f t="shared" si="44"/>
        <v>0</v>
      </c>
      <c r="J212" s="12">
        <f t="shared" si="44"/>
        <v>0</v>
      </c>
      <c r="K212" s="12">
        <f t="shared" si="44"/>
        <v>0</v>
      </c>
      <c r="L212" s="5">
        <f>SUM(B212:K212)</f>
        <v>0</v>
      </c>
    </row>
    <row r="213" spans="1:16" x14ac:dyDescent="0.25">
      <c r="A213" s="44"/>
      <c r="B213" s="9"/>
      <c r="C213" s="9"/>
      <c r="D213" s="9"/>
      <c r="E213" s="9"/>
      <c r="F213" s="9"/>
      <c r="G213" s="9"/>
      <c r="H213" s="9"/>
      <c r="I213" s="9"/>
      <c r="J213" s="9"/>
      <c r="K213" s="9"/>
      <c r="L213" s="5"/>
    </row>
    <row r="214" spans="1:16" x14ac:dyDescent="0.25">
      <c r="A214" s="44"/>
      <c r="B214" s="9"/>
      <c r="C214" s="9"/>
      <c r="D214" s="9"/>
      <c r="E214" s="9"/>
      <c r="F214" s="9"/>
      <c r="G214" s="9"/>
      <c r="H214" s="9"/>
      <c r="I214" s="9"/>
      <c r="J214" s="9"/>
      <c r="K214" s="9"/>
      <c r="L214" s="5"/>
    </row>
    <row r="215" spans="1:16" x14ac:dyDescent="0.25">
      <c r="A215" s="50"/>
      <c r="B215" s="17"/>
      <c r="C215" s="17"/>
      <c r="D215" s="17"/>
      <c r="E215" s="17"/>
      <c r="F215" s="17"/>
      <c r="G215" s="17"/>
      <c r="H215" s="17"/>
      <c r="I215" s="17"/>
      <c r="J215" s="17"/>
      <c r="K215" s="17"/>
      <c r="L215" s="16"/>
      <c r="M215" s="18"/>
    </row>
    <row r="216" spans="1:16" x14ac:dyDescent="0.25">
      <c r="A216" s="40"/>
    </row>
    <row r="217" spans="1:16" x14ac:dyDescent="0.25">
      <c r="A217" s="48" t="s">
        <v>105</v>
      </c>
    </row>
    <row r="218" spans="1:16" x14ac:dyDescent="0.25">
      <c r="A218" s="42" t="s">
        <v>93</v>
      </c>
      <c r="B218" s="55"/>
      <c r="C218" s="55"/>
      <c r="D218" s="55"/>
      <c r="E218" s="55"/>
      <c r="F218" s="55"/>
      <c r="G218" s="55"/>
      <c r="H218" s="55"/>
    </row>
    <row r="219" spans="1:16" x14ac:dyDescent="0.25">
      <c r="A219" s="42" t="s">
        <v>94</v>
      </c>
      <c r="B219" s="55" t="s">
        <v>15</v>
      </c>
      <c r="C219" s="55"/>
      <c r="D219" s="55"/>
      <c r="E219" s="55"/>
      <c r="F219" s="55"/>
      <c r="G219" s="55"/>
      <c r="H219" s="55"/>
    </row>
    <row r="220" spans="1:16" x14ac:dyDescent="0.25">
      <c r="A220" s="42" t="s">
        <v>24</v>
      </c>
      <c r="B220" s="55" t="s">
        <v>15</v>
      </c>
      <c r="C220" s="55"/>
      <c r="D220" s="55"/>
      <c r="E220" s="55"/>
      <c r="F220" s="55"/>
      <c r="G220" s="55"/>
      <c r="H220" s="55"/>
    </row>
    <row r="221" spans="1:16" x14ac:dyDescent="0.25">
      <c r="A221" s="40"/>
    </row>
    <row r="222" spans="1:16" x14ac:dyDescent="0.25">
      <c r="A222" s="40"/>
    </row>
    <row r="223" spans="1:16" x14ac:dyDescent="0.25">
      <c r="A223" s="42" t="s">
        <v>28</v>
      </c>
      <c r="B223" s="11">
        <v>1</v>
      </c>
      <c r="C223" s="11">
        <v>2</v>
      </c>
      <c r="D223" s="11">
        <v>3</v>
      </c>
      <c r="E223" s="11">
        <v>4</v>
      </c>
      <c r="F223" s="11">
        <v>5</v>
      </c>
      <c r="G223" s="11">
        <v>6</v>
      </c>
      <c r="H223" s="11">
        <v>7</v>
      </c>
      <c r="I223" s="11">
        <v>8</v>
      </c>
      <c r="J223" s="11">
        <v>9</v>
      </c>
      <c r="K223" s="11">
        <v>10</v>
      </c>
      <c r="L223" s="8" t="s">
        <v>29</v>
      </c>
    </row>
    <row r="224" spans="1:16" hidden="1" outlineLevel="1" x14ac:dyDescent="0.25">
      <c r="A224" s="40"/>
      <c r="B224" s="11"/>
      <c r="C224" s="11"/>
      <c r="D224" s="11"/>
      <c r="E224" s="11"/>
      <c r="F224" s="11"/>
      <c r="G224" s="11"/>
      <c r="H224" s="11"/>
      <c r="I224" s="11"/>
      <c r="J224" s="11"/>
      <c r="K224" s="11"/>
      <c r="L224" s="8"/>
    </row>
    <row r="225" spans="1:16" ht="30" hidden="1" outlineLevel="1" x14ac:dyDescent="0.25">
      <c r="A225" s="46" t="s">
        <v>31</v>
      </c>
      <c r="B225" s="11"/>
      <c r="C225" s="11"/>
      <c r="D225" s="11"/>
      <c r="E225" s="11"/>
      <c r="F225" s="11"/>
      <c r="G225" s="11"/>
      <c r="H225" s="11"/>
      <c r="I225" s="11"/>
      <c r="J225" s="11"/>
      <c r="K225" s="11"/>
      <c r="L225" s="8"/>
    </row>
    <row r="226" spans="1:16" hidden="1" outlineLevel="1" x14ac:dyDescent="0.25">
      <c r="A226" s="40" t="s">
        <v>103</v>
      </c>
      <c r="B226" s="27"/>
      <c r="C226" s="27"/>
      <c r="D226" s="27"/>
      <c r="E226" s="27"/>
      <c r="F226" s="27"/>
      <c r="G226" s="27"/>
      <c r="H226" s="27"/>
      <c r="I226" s="27"/>
      <c r="J226" s="27"/>
      <c r="K226" s="27"/>
      <c r="L226" s="9">
        <f t="shared" ref="L226:L228" si="45">SUM(B226:K226)</f>
        <v>0</v>
      </c>
      <c r="N226" s="19" t="s">
        <v>39</v>
      </c>
      <c r="O226" t="str">
        <f t="shared" ref="O226:O262" si="46">IF($B$219="(Select from drop down)","",$B$219)</f>
        <v/>
      </c>
      <c r="P226" t="str">
        <f>IF($B$220="(Select from drop down)","",$B$220)</f>
        <v/>
      </c>
    </row>
    <row r="227" spans="1:16" hidden="1" outlineLevel="1" x14ac:dyDescent="0.25">
      <c r="A227" s="40" t="s">
        <v>96</v>
      </c>
      <c r="B227" s="27"/>
      <c r="C227" s="27"/>
      <c r="D227" s="27"/>
      <c r="E227" s="27"/>
      <c r="F227" s="27"/>
      <c r="G227" s="27"/>
      <c r="H227" s="27"/>
      <c r="I227" s="27"/>
      <c r="J227" s="27"/>
      <c r="K227" s="27"/>
      <c r="L227" s="9">
        <f t="shared" si="45"/>
        <v>0</v>
      </c>
      <c r="N227" s="19" t="s">
        <v>41</v>
      </c>
      <c r="O227" t="str">
        <f t="shared" si="46"/>
        <v/>
      </c>
      <c r="P227" t="str">
        <f t="shared" ref="P227:P262" si="47">IF($B$220="(Select from drop down)","",$B$220)</f>
        <v/>
      </c>
    </row>
    <row r="228" spans="1:16" hidden="1" outlineLevel="1" x14ac:dyDescent="0.25">
      <c r="A228" s="40" t="s">
        <v>97</v>
      </c>
      <c r="B228" s="27"/>
      <c r="C228" s="27"/>
      <c r="D228" s="27"/>
      <c r="E228" s="27"/>
      <c r="F228" s="27"/>
      <c r="G228" s="27"/>
      <c r="H228" s="27"/>
      <c r="I228" s="27"/>
      <c r="J228" s="27"/>
      <c r="K228" s="27"/>
      <c r="L228" s="9">
        <f t="shared" si="45"/>
        <v>0</v>
      </c>
      <c r="N228" s="19" t="s">
        <v>43</v>
      </c>
      <c r="O228" t="str">
        <f t="shared" si="46"/>
        <v/>
      </c>
      <c r="P228" t="str">
        <f t="shared" si="47"/>
        <v/>
      </c>
    </row>
    <row r="229" spans="1:16" hidden="1" outlineLevel="1" x14ac:dyDescent="0.25">
      <c r="A229" s="40"/>
      <c r="B229" s="4"/>
      <c r="C229" s="4"/>
      <c r="D229" s="4"/>
      <c r="E229" s="4"/>
      <c r="F229" s="4"/>
      <c r="G229" s="4"/>
      <c r="H229" s="4"/>
      <c r="I229" s="4"/>
      <c r="J229" s="4"/>
      <c r="K229" s="4"/>
      <c r="L229" s="9"/>
      <c r="O229" t="str">
        <f t="shared" si="46"/>
        <v/>
      </c>
      <c r="P229" t="str">
        <f t="shared" si="47"/>
        <v/>
      </c>
    </row>
    <row r="230" spans="1:16" ht="30" hidden="1" outlineLevel="1" x14ac:dyDescent="0.25">
      <c r="A230" s="40" t="s">
        <v>104</v>
      </c>
      <c r="B230" s="27"/>
      <c r="C230" s="27"/>
      <c r="D230" s="27"/>
      <c r="E230" s="27"/>
      <c r="F230" s="27"/>
      <c r="G230" s="27"/>
      <c r="H230" s="27"/>
      <c r="I230" s="27"/>
      <c r="J230" s="27"/>
      <c r="K230" s="27"/>
      <c r="L230" s="9">
        <f t="shared" ref="L230:L232" si="48">SUM(B230:K230)</f>
        <v>0</v>
      </c>
      <c r="N230" s="19" t="s">
        <v>51</v>
      </c>
      <c r="O230" t="str">
        <f t="shared" si="46"/>
        <v/>
      </c>
      <c r="P230" t="str">
        <f t="shared" si="47"/>
        <v/>
      </c>
    </row>
    <row r="231" spans="1:16" ht="30" hidden="1" outlineLevel="1" x14ac:dyDescent="0.25">
      <c r="A231" s="40" t="s">
        <v>99</v>
      </c>
      <c r="B231" s="27"/>
      <c r="C231" s="27"/>
      <c r="D231" s="27"/>
      <c r="E231" s="27"/>
      <c r="F231" s="27"/>
      <c r="G231" s="27"/>
      <c r="H231" s="27"/>
      <c r="I231" s="27"/>
      <c r="J231" s="27"/>
      <c r="K231" s="27"/>
      <c r="L231" s="9">
        <f t="shared" si="48"/>
        <v>0</v>
      </c>
      <c r="N231" s="19" t="s">
        <v>53</v>
      </c>
      <c r="O231" t="str">
        <f t="shared" si="46"/>
        <v/>
      </c>
      <c r="P231" t="str">
        <f t="shared" si="47"/>
        <v/>
      </c>
    </row>
    <row r="232" spans="1:16" ht="30" hidden="1" outlineLevel="1" x14ac:dyDescent="0.25">
      <c r="A232" s="40" t="s">
        <v>100</v>
      </c>
      <c r="B232" s="27"/>
      <c r="C232" s="27"/>
      <c r="D232" s="27"/>
      <c r="E232" s="27"/>
      <c r="F232" s="27"/>
      <c r="G232" s="27"/>
      <c r="H232" s="27"/>
      <c r="I232" s="27"/>
      <c r="J232" s="27"/>
      <c r="K232" s="27"/>
      <c r="L232" s="9">
        <f t="shared" si="48"/>
        <v>0</v>
      </c>
      <c r="N232" s="19" t="s">
        <v>55</v>
      </c>
      <c r="O232" t="str">
        <f t="shared" si="46"/>
        <v/>
      </c>
      <c r="P232" t="str">
        <f t="shared" si="47"/>
        <v/>
      </c>
    </row>
    <row r="233" spans="1:16" hidden="1" outlineLevel="1" x14ac:dyDescent="0.25">
      <c r="A233" s="40"/>
      <c r="B233" s="38"/>
      <c r="C233" s="38"/>
      <c r="D233" s="38"/>
      <c r="E233" s="38"/>
      <c r="F233" s="38"/>
      <c r="G233" s="38"/>
      <c r="H233" s="38"/>
      <c r="I233" s="38"/>
      <c r="J233" s="38"/>
      <c r="K233" s="38"/>
      <c r="L233" s="9"/>
    </row>
    <row r="234" spans="1:16" ht="30" hidden="1" outlineLevel="1" x14ac:dyDescent="0.25">
      <c r="A234" s="46" t="s">
        <v>56</v>
      </c>
      <c r="B234" s="4"/>
      <c r="C234" s="4"/>
      <c r="D234" s="4"/>
      <c r="E234" s="4"/>
      <c r="F234" s="4"/>
      <c r="G234" s="4"/>
      <c r="H234" s="4"/>
      <c r="I234" s="4"/>
      <c r="J234" s="4"/>
      <c r="K234" s="4"/>
      <c r="L234" s="9"/>
      <c r="O234" t="str">
        <f t="shared" si="46"/>
        <v/>
      </c>
      <c r="P234" t="str">
        <f t="shared" si="47"/>
        <v/>
      </c>
    </row>
    <row r="235" spans="1:16" hidden="1" outlineLevel="1" x14ac:dyDescent="0.25">
      <c r="A235" s="40" t="s">
        <v>57</v>
      </c>
      <c r="B235" s="27"/>
      <c r="C235" s="27"/>
      <c r="D235" s="27"/>
      <c r="E235" s="27"/>
      <c r="F235" s="27"/>
      <c r="G235" s="27"/>
      <c r="H235" s="27"/>
      <c r="I235" s="27"/>
      <c r="J235" s="27"/>
      <c r="K235" s="27"/>
      <c r="L235" s="9">
        <f t="shared" ref="L235:L236" si="49">SUM(B235:K235)</f>
        <v>0</v>
      </c>
      <c r="N235" s="19" t="s">
        <v>58</v>
      </c>
      <c r="O235" t="str">
        <f t="shared" si="46"/>
        <v/>
      </c>
      <c r="P235" t="str">
        <f t="shared" si="47"/>
        <v/>
      </c>
    </row>
    <row r="236" spans="1:16" hidden="1" outlineLevel="1" x14ac:dyDescent="0.25">
      <c r="A236" s="40" t="s">
        <v>59</v>
      </c>
      <c r="B236" s="27"/>
      <c r="C236" s="27"/>
      <c r="D236" s="27"/>
      <c r="E236" s="27"/>
      <c r="F236" s="27"/>
      <c r="G236" s="27"/>
      <c r="H236" s="27"/>
      <c r="I236" s="27"/>
      <c r="J236" s="27"/>
      <c r="K236" s="27"/>
      <c r="L236" s="9">
        <f t="shared" si="49"/>
        <v>0</v>
      </c>
      <c r="N236" s="19" t="s">
        <v>60</v>
      </c>
      <c r="O236" t="str">
        <f t="shared" si="46"/>
        <v/>
      </c>
      <c r="P236" t="str">
        <f t="shared" si="47"/>
        <v/>
      </c>
    </row>
    <row r="237" spans="1:16" hidden="1" outlineLevel="1" x14ac:dyDescent="0.25">
      <c r="A237" s="40"/>
      <c r="B237" s="38"/>
      <c r="C237" s="38"/>
      <c r="D237" s="38"/>
      <c r="E237" s="38"/>
      <c r="F237" s="38"/>
      <c r="G237" s="38"/>
      <c r="H237" s="38"/>
      <c r="I237" s="38"/>
      <c r="J237" s="38"/>
      <c r="K237" s="38"/>
      <c r="L237" s="9"/>
    </row>
    <row r="238" spans="1:16" ht="45" hidden="1" outlineLevel="1" x14ac:dyDescent="0.25">
      <c r="A238" s="46" t="s">
        <v>61</v>
      </c>
      <c r="B238" s="4"/>
      <c r="C238" s="4"/>
      <c r="D238" s="4"/>
      <c r="E238" s="4"/>
      <c r="F238" s="4"/>
      <c r="G238" s="4"/>
      <c r="H238" s="4"/>
      <c r="I238" s="4"/>
      <c r="J238" s="4"/>
      <c r="K238" s="4"/>
      <c r="L238" s="9"/>
      <c r="O238" t="str">
        <f t="shared" si="46"/>
        <v/>
      </c>
      <c r="P238" t="str">
        <f t="shared" si="47"/>
        <v/>
      </c>
    </row>
    <row r="239" spans="1:16" hidden="1" outlineLevel="1" x14ac:dyDescent="0.25">
      <c r="A239" s="40" t="s">
        <v>62</v>
      </c>
      <c r="B239" s="27"/>
      <c r="C239" s="27"/>
      <c r="D239" s="27"/>
      <c r="E239" s="27"/>
      <c r="F239" s="27"/>
      <c r="G239" s="27"/>
      <c r="H239" s="27"/>
      <c r="I239" s="27"/>
      <c r="J239" s="27"/>
      <c r="K239" s="27"/>
      <c r="L239" s="9">
        <f t="shared" ref="L239:L240" si="50">SUM(B239:K239)</f>
        <v>0</v>
      </c>
      <c r="N239" s="19" t="s">
        <v>63</v>
      </c>
      <c r="O239" t="str">
        <f t="shared" si="46"/>
        <v/>
      </c>
      <c r="P239" t="str">
        <f t="shared" si="47"/>
        <v/>
      </c>
    </row>
    <row r="240" spans="1:16" hidden="1" outlineLevel="1" x14ac:dyDescent="0.25">
      <c r="A240" s="40" t="s">
        <v>64</v>
      </c>
      <c r="B240" s="27"/>
      <c r="C240" s="27"/>
      <c r="D240" s="27"/>
      <c r="E240" s="27"/>
      <c r="F240" s="27"/>
      <c r="G240" s="27"/>
      <c r="H240" s="27"/>
      <c r="I240" s="27"/>
      <c r="J240" s="27"/>
      <c r="K240" s="27"/>
      <c r="L240" s="9">
        <f t="shared" si="50"/>
        <v>0</v>
      </c>
      <c r="N240" s="19" t="s">
        <v>65</v>
      </c>
      <c r="O240" t="str">
        <f t="shared" si="46"/>
        <v/>
      </c>
      <c r="P240" t="str">
        <f t="shared" si="47"/>
        <v/>
      </c>
    </row>
    <row r="241" spans="1:16" hidden="1" outlineLevel="1" x14ac:dyDescent="0.25">
      <c r="A241" s="40"/>
      <c r="B241" s="38"/>
      <c r="C241" s="38"/>
      <c r="D241" s="38"/>
      <c r="E241" s="38"/>
      <c r="F241" s="38"/>
      <c r="G241" s="38"/>
      <c r="H241" s="38"/>
      <c r="I241" s="38"/>
      <c r="J241" s="38"/>
      <c r="K241" s="38"/>
      <c r="L241" s="9"/>
    </row>
    <row r="242" spans="1:16" ht="45" hidden="1" outlineLevel="1" x14ac:dyDescent="0.25">
      <c r="A242" s="46" t="s">
        <v>66</v>
      </c>
      <c r="B242" s="4"/>
      <c r="C242" s="4"/>
      <c r="D242" s="4"/>
      <c r="E242" s="4"/>
      <c r="F242" s="4"/>
      <c r="G242" s="4"/>
      <c r="H242" s="4"/>
      <c r="I242" s="4"/>
      <c r="J242" s="4"/>
      <c r="K242" s="4"/>
      <c r="L242" s="9"/>
    </row>
    <row r="243" spans="1:16" hidden="1" outlineLevel="1" x14ac:dyDescent="0.25">
      <c r="A243" s="40" t="s">
        <v>67</v>
      </c>
      <c r="B243" s="27"/>
      <c r="C243" s="27"/>
      <c r="D243" s="27"/>
      <c r="E243" s="27"/>
      <c r="F243" s="27"/>
      <c r="G243" s="27"/>
      <c r="H243" s="27"/>
      <c r="I243" s="27"/>
      <c r="J243" s="27"/>
      <c r="K243" s="27"/>
      <c r="L243" s="9">
        <f t="shared" ref="L243" si="51">SUM(B243:K243)</f>
        <v>0</v>
      </c>
      <c r="N243" s="19" t="s">
        <v>68</v>
      </c>
      <c r="O243" t="str">
        <f t="shared" si="46"/>
        <v/>
      </c>
      <c r="P243" t="str">
        <f t="shared" si="47"/>
        <v/>
      </c>
    </row>
    <row r="244" spans="1:16" hidden="1" outlineLevel="1" x14ac:dyDescent="0.25">
      <c r="A244" s="40"/>
      <c r="B244" s="4"/>
      <c r="C244" s="4"/>
      <c r="D244" s="4"/>
      <c r="E244" s="4"/>
      <c r="F244" s="4"/>
      <c r="G244" s="4"/>
      <c r="H244" s="4"/>
      <c r="I244" s="4"/>
      <c r="J244" s="4"/>
      <c r="K244" s="4"/>
      <c r="L244" s="9"/>
    </row>
    <row r="245" spans="1:16" ht="30" hidden="1" outlineLevel="1" x14ac:dyDescent="0.25">
      <c r="A245" s="46" t="s">
        <v>69</v>
      </c>
      <c r="B245" s="4"/>
      <c r="C245" s="4"/>
      <c r="D245" s="4"/>
      <c r="E245" s="4"/>
      <c r="F245" s="4"/>
      <c r="G245" s="4"/>
      <c r="H245" s="4"/>
      <c r="I245" s="4"/>
      <c r="J245" s="4"/>
      <c r="K245" s="4"/>
      <c r="L245" s="9"/>
      <c r="O245" t="str">
        <f t="shared" si="46"/>
        <v/>
      </c>
      <c r="P245" t="str">
        <f t="shared" si="47"/>
        <v/>
      </c>
    </row>
    <row r="246" spans="1:16" hidden="1" outlineLevel="1" x14ac:dyDescent="0.25">
      <c r="A246" s="40" t="s">
        <v>70</v>
      </c>
      <c r="B246" s="27"/>
      <c r="C246" s="27"/>
      <c r="D246" s="27"/>
      <c r="E246" s="27"/>
      <c r="F246" s="27"/>
      <c r="G246" s="27"/>
      <c r="H246" s="27"/>
      <c r="I246" s="27"/>
      <c r="J246" s="27"/>
      <c r="K246" s="27"/>
      <c r="L246" s="9">
        <f t="shared" ref="L246:L250" si="52">SUM(B246:K246)</f>
        <v>0</v>
      </c>
      <c r="N246" s="19" t="s">
        <v>71</v>
      </c>
      <c r="O246" t="str">
        <f t="shared" si="46"/>
        <v/>
      </c>
      <c r="P246" t="str">
        <f t="shared" si="47"/>
        <v/>
      </c>
    </row>
    <row r="247" spans="1:16" hidden="1" outlineLevel="1" x14ac:dyDescent="0.25">
      <c r="A247" s="40" t="s">
        <v>72</v>
      </c>
      <c r="B247" s="27"/>
      <c r="C247" s="27"/>
      <c r="D247" s="27"/>
      <c r="E247" s="27"/>
      <c r="F247" s="27"/>
      <c r="G247" s="27"/>
      <c r="H247" s="27"/>
      <c r="I247" s="27"/>
      <c r="J247" s="27"/>
      <c r="K247" s="27"/>
      <c r="L247" s="9">
        <f t="shared" si="52"/>
        <v>0</v>
      </c>
      <c r="N247" s="19" t="s">
        <v>73</v>
      </c>
      <c r="O247" t="str">
        <f t="shared" si="46"/>
        <v/>
      </c>
      <c r="P247" t="str">
        <f t="shared" si="47"/>
        <v/>
      </c>
    </row>
    <row r="248" spans="1:16" hidden="1" outlineLevel="1" x14ac:dyDescent="0.25">
      <c r="A248" s="40" t="s">
        <v>74</v>
      </c>
      <c r="B248" s="27"/>
      <c r="C248" s="27"/>
      <c r="D248" s="27"/>
      <c r="E248" s="27"/>
      <c r="F248" s="27"/>
      <c r="G248" s="27"/>
      <c r="H248" s="27"/>
      <c r="I248" s="27"/>
      <c r="J248" s="27"/>
      <c r="K248" s="27"/>
      <c r="L248" s="9">
        <f t="shared" si="52"/>
        <v>0</v>
      </c>
      <c r="N248" s="19" t="s">
        <v>75</v>
      </c>
      <c r="O248" t="str">
        <f t="shared" si="46"/>
        <v/>
      </c>
      <c r="P248" t="str">
        <f t="shared" si="47"/>
        <v/>
      </c>
    </row>
    <row r="249" spans="1:16" hidden="1" outlineLevel="1" x14ac:dyDescent="0.25">
      <c r="A249" s="40" t="s">
        <v>76</v>
      </c>
      <c r="B249" s="27"/>
      <c r="C249" s="27"/>
      <c r="D249" s="27"/>
      <c r="E249" s="27"/>
      <c r="F249" s="27"/>
      <c r="G249" s="27"/>
      <c r="H249" s="27"/>
      <c r="I249" s="27"/>
      <c r="J249" s="27"/>
      <c r="K249" s="27"/>
      <c r="L249" s="9">
        <f t="shared" si="52"/>
        <v>0</v>
      </c>
      <c r="N249" s="19" t="s">
        <v>77</v>
      </c>
      <c r="O249" t="str">
        <f t="shared" si="46"/>
        <v/>
      </c>
      <c r="P249" t="str">
        <f t="shared" si="47"/>
        <v/>
      </c>
    </row>
    <row r="250" spans="1:16" hidden="1" outlineLevel="1" x14ac:dyDescent="0.25">
      <c r="A250" s="40" t="s">
        <v>78</v>
      </c>
      <c r="B250" s="27"/>
      <c r="C250" s="27"/>
      <c r="D250" s="27"/>
      <c r="E250" s="27"/>
      <c r="F250" s="27"/>
      <c r="G250" s="27"/>
      <c r="H250" s="27"/>
      <c r="I250" s="27"/>
      <c r="J250" s="27"/>
      <c r="K250" s="27"/>
      <c r="L250" s="9">
        <f t="shared" si="52"/>
        <v>0</v>
      </c>
      <c r="N250" s="19" t="s">
        <v>79</v>
      </c>
      <c r="O250" t="str">
        <f t="shared" si="46"/>
        <v/>
      </c>
      <c r="P250" t="str">
        <f t="shared" si="47"/>
        <v/>
      </c>
    </row>
    <row r="251" spans="1:16" hidden="1" outlineLevel="1" x14ac:dyDescent="0.25">
      <c r="A251" s="40"/>
      <c r="B251" s="38"/>
      <c r="C251" s="38"/>
      <c r="D251" s="38"/>
      <c r="E251" s="38"/>
      <c r="F251" s="38"/>
      <c r="G251" s="38"/>
      <c r="H251" s="38"/>
      <c r="I251" s="38"/>
      <c r="J251" s="38"/>
      <c r="K251" s="38"/>
      <c r="L251" s="9"/>
    </row>
    <row r="252" spans="1:16" ht="30" hidden="1" outlineLevel="1" x14ac:dyDescent="0.25">
      <c r="A252" s="46" t="s">
        <v>80</v>
      </c>
      <c r="B252" s="4"/>
      <c r="C252" s="4"/>
      <c r="D252" s="4"/>
      <c r="E252" s="4"/>
      <c r="F252" s="4"/>
      <c r="G252" s="4"/>
      <c r="H252" s="4"/>
      <c r="I252" s="4"/>
      <c r="J252" s="4"/>
      <c r="K252" s="4"/>
      <c r="L252" s="9"/>
      <c r="O252" t="str">
        <f t="shared" si="46"/>
        <v/>
      </c>
      <c r="P252" t="str">
        <f t="shared" si="47"/>
        <v/>
      </c>
    </row>
    <row r="253" spans="1:16" hidden="1" outlineLevel="1" x14ac:dyDescent="0.25">
      <c r="A253" s="40" t="s">
        <v>81</v>
      </c>
      <c r="B253" s="27"/>
      <c r="C253" s="27"/>
      <c r="D253" s="27"/>
      <c r="E253" s="27"/>
      <c r="F253" s="27"/>
      <c r="G253" s="27"/>
      <c r="H253" s="27"/>
      <c r="I253" s="27"/>
      <c r="J253" s="27"/>
      <c r="K253" s="27"/>
      <c r="L253" s="9">
        <f t="shared" ref="L253" si="53">SUM(B253:K253)</f>
        <v>0</v>
      </c>
      <c r="N253" s="19" t="s">
        <v>82</v>
      </c>
      <c r="O253" t="str">
        <f t="shared" si="46"/>
        <v/>
      </c>
      <c r="P253" t="str">
        <f t="shared" si="47"/>
        <v/>
      </c>
    </row>
    <row r="254" spans="1:16" hidden="1" outlineLevel="1" x14ac:dyDescent="0.25">
      <c r="A254" s="40"/>
      <c r="B254" s="4"/>
      <c r="C254" s="4"/>
      <c r="D254" s="4"/>
      <c r="E254" s="4"/>
      <c r="F254" s="4"/>
      <c r="G254" s="4"/>
      <c r="H254" s="4"/>
      <c r="I254" s="4"/>
      <c r="J254" s="4"/>
      <c r="K254" s="4"/>
      <c r="L254" s="9"/>
      <c r="O254" t="str">
        <f t="shared" si="46"/>
        <v/>
      </c>
      <c r="P254" t="str">
        <f t="shared" si="47"/>
        <v/>
      </c>
    </row>
    <row r="255" spans="1:16" ht="45" hidden="1" outlineLevel="1" x14ac:dyDescent="0.25">
      <c r="A255" s="46" t="s">
        <v>83</v>
      </c>
      <c r="B255" s="4"/>
      <c r="C255" s="4"/>
      <c r="D255" s="4"/>
      <c r="E255" s="4"/>
      <c r="F255" s="4"/>
      <c r="G255" s="4"/>
      <c r="H255" s="4"/>
      <c r="I255" s="4"/>
      <c r="J255" s="4"/>
      <c r="K255" s="4"/>
      <c r="L255" s="9"/>
      <c r="O255" t="str">
        <f t="shared" si="46"/>
        <v/>
      </c>
      <c r="P255" t="str">
        <f t="shared" si="47"/>
        <v/>
      </c>
    </row>
    <row r="256" spans="1:16" hidden="1" outlineLevel="1" x14ac:dyDescent="0.25">
      <c r="A256" s="40" t="s">
        <v>84</v>
      </c>
      <c r="B256" s="27"/>
      <c r="C256" s="27"/>
      <c r="D256" s="27"/>
      <c r="E256" s="27"/>
      <c r="F256" s="27"/>
      <c r="G256" s="27"/>
      <c r="H256" s="27"/>
      <c r="I256" s="27"/>
      <c r="J256" s="27"/>
      <c r="K256" s="27"/>
      <c r="L256" s="9">
        <f t="shared" ref="L256:L258" si="54">SUM(B256:K256)</f>
        <v>0</v>
      </c>
      <c r="N256" s="19" t="s">
        <v>85</v>
      </c>
      <c r="O256" t="str">
        <f t="shared" si="46"/>
        <v/>
      </c>
      <c r="P256" t="str">
        <f t="shared" si="47"/>
        <v/>
      </c>
    </row>
    <row r="257" spans="1:16" hidden="1" outlineLevel="1" x14ac:dyDescent="0.25">
      <c r="A257" s="40"/>
      <c r="B257" s="4"/>
      <c r="C257" s="4"/>
      <c r="D257" s="4"/>
      <c r="E257" s="4"/>
      <c r="F257" s="4"/>
      <c r="G257" s="4"/>
      <c r="H257" s="4"/>
      <c r="I257" s="4"/>
      <c r="J257" s="4"/>
      <c r="K257" s="4"/>
      <c r="L257" s="9"/>
      <c r="O257" t="str">
        <f t="shared" si="46"/>
        <v/>
      </c>
      <c r="P257" t="str">
        <f t="shared" si="47"/>
        <v/>
      </c>
    </row>
    <row r="258" spans="1:16" hidden="1" outlineLevel="1" x14ac:dyDescent="0.25">
      <c r="A258" s="40" t="s">
        <v>86</v>
      </c>
      <c r="B258" s="27"/>
      <c r="C258" s="27"/>
      <c r="D258" s="27"/>
      <c r="E258" s="27"/>
      <c r="F258" s="27"/>
      <c r="G258" s="27"/>
      <c r="H258" s="27"/>
      <c r="I258" s="27"/>
      <c r="J258" s="27"/>
      <c r="K258" s="27"/>
      <c r="L258" s="9">
        <f t="shared" si="54"/>
        <v>0</v>
      </c>
      <c r="N258" s="19" t="s">
        <v>87</v>
      </c>
      <c r="O258" t="str">
        <f t="shared" si="46"/>
        <v/>
      </c>
      <c r="P258" t="str">
        <f t="shared" si="47"/>
        <v/>
      </c>
    </row>
    <row r="259" spans="1:16" hidden="1" outlineLevel="1" x14ac:dyDescent="0.25">
      <c r="A259" s="40"/>
      <c r="B259" s="4"/>
      <c r="C259" s="4"/>
      <c r="D259" s="4"/>
      <c r="E259" s="4"/>
      <c r="F259" s="4"/>
      <c r="G259" s="4"/>
      <c r="H259" s="4"/>
      <c r="I259" s="4"/>
      <c r="J259" s="4"/>
      <c r="K259" s="4"/>
      <c r="L259" s="9"/>
      <c r="O259" t="str">
        <f t="shared" si="46"/>
        <v/>
      </c>
      <c r="P259" t="str">
        <f t="shared" si="47"/>
        <v/>
      </c>
    </row>
    <row r="260" spans="1:16" hidden="1" outlineLevel="1" x14ac:dyDescent="0.25">
      <c r="A260" s="40" t="s">
        <v>88</v>
      </c>
      <c r="B260" s="27"/>
      <c r="C260" s="27"/>
      <c r="D260" s="27"/>
      <c r="E260" s="27"/>
      <c r="F260" s="27"/>
      <c r="G260" s="27"/>
      <c r="H260" s="27"/>
      <c r="I260" s="27"/>
      <c r="J260" s="27"/>
      <c r="K260" s="27"/>
      <c r="L260" s="9">
        <f t="shared" ref="L260" si="55">SUM(B260:K260)</f>
        <v>0</v>
      </c>
      <c r="N260" s="19" t="s">
        <v>89</v>
      </c>
      <c r="O260" t="str">
        <f t="shared" si="46"/>
        <v/>
      </c>
      <c r="P260" t="str">
        <f t="shared" si="47"/>
        <v/>
      </c>
    </row>
    <row r="261" spans="1:16" hidden="1" outlineLevel="1" x14ac:dyDescent="0.25">
      <c r="A261" s="40"/>
      <c r="B261" s="4"/>
      <c r="C261" s="4"/>
      <c r="D261" s="4"/>
      <c r="E261" s="4"/>
      <c r="F261" s="4"/>
      <c r="G261" s="4"/>
      <c r="H261" s="4"/>
      <c r="I261" s="4"/>
      <c r="J261" s="4"/>
      <c r="K261" s="4"/>
      <c r="L261" s="9"/>
      <c r="O261" t="str">
        <f t="shared" si="46"/>
        <v/>
      </c>
      <c r="P261" t="str">
        <f t="shared" si="47"/>
        <v/>
      </c>
    </row>
    <row r="262" spans="1:16" ht="30" hidden="1" outlineLevel="1" x14ac:dyDescent="0.25">
      <c r="A262" s="40" t="s">
        <v>90</v>
      </c>
      <c r="B262" s="27"/>
      <c r="C262" s="27"/>
      <c r="D262" s="27"/>
      <c r="E262" s="27"/>
      <c r="F262" s="27"/>
      <c r="G262" s="27"/>
      <c r="H262" s="27"/>
      <c r="I262" s="27"/>
      <c r="J262" s="27"/>
      <c r="K262" s="27"/>
      <c r="L262" s="9">
        <f t="shared" ref="L262" si="56">SUM(B262:K262)</f>
        <v>0</v>
      </c>
      <c r="N262" s="19" t="s">
        <v>91</v>
      </c>
      <c r="O262" t="str">
        <f t="shared" si="46"/>
        <v/>
      </c>
      <c r="P262" t="str">
        <f t="shared" si="47"/>
        <v/>
      </c>
    </row>
    <row r="263" spans="1:16" hidden="1" outlineLevel="1" x14ac:dyDescent="0.25">
      <c r="A263" s="40"/>
    </row>
    <row r="264" spans="1:16" collapsed="1" x14ac:dyDescent="0.25">
      <c r="A264" s="44" t="s">
        <v>29</v>
      </c>
      <c r="B264" s="12">
        <f t="shared" ref="B264:K264" si="57">SUM(B226:B263)</f>
        <v>0</v>
      </c>
      <c r="C264" s="12">
        <f t="shared" si="57"/>
        <v>0</v>
      </c>
      <c r="D264" s="12">
        <f t="shared" si="57"/>
        <v>0</v>
      </c>
      <c r="E264" s="12">
        <f t="shared" si="57"/>
        <v>0</v>
      </c>
      <c r="F264" s="12">
        <f t="shared" si="57"/>
        <v>0</v>
      </c>
      <c r="G264" s="12">
        <f t="shared" si="57"/>
        <v>0</v>
      </c>
      <c r="H264" s="12">
        <f t="shared" si="57"/>
        <v>0</v>
      </c>
      <c r="I264" s="12">
        <f t="shared" si="57"/>
        <v>0</v>
      </c>
      <c r="J264" s="12">
        <f t="shared" si="57"/>
        <v>0</v>
      </c>
      <c r="K264" s="12">
        <f t="shared" si="57"/>
        <v>0</v>
      </c>
      <c r="L264" s="5">
        <f>SUM(B264:K264)</f>
        <v>0</v>
      </c>
    </row>
    <row r="265" spans="1:16" x14ac:dyDescent="0.25">
      <c r="A265" s="40"/>
    </row>
    <row r="266" spans="1:16" s="6" customFormat="1" ht="18.75" x14ac:dyDescent="0.3">
      <c r="A266" s="51" t="s">
        <v>106</v>
      </c>
      <c r="B266" s="13">
        <f>B264+B212+B159+B107+B56</f>
        <v>0</v>
      </c>
      <c r="C266" s="13">
        <f t="shared" ref="C266:L266" si="58">C264+C212+C159+C107+C56</f>
        <v>0</v>
      </c>
      <c r="D266" s="13">
        <f t="shared" si="58"/>
        <v>0</v>
      </c>
      <c r="E266" s="13">
        <f t="shared" si="58"/>
        <v>0</v>
      </c>
      <c r="F266" s="13">
        <f t="shared" si="58"/>
        <v>0</v>
      </c>
      <c r="G266" s="13">
        <f t="shared" si="58"/>
        <v>0</v>
      </c>
      <c r="H266" s="13">
        <f t="shared" si="58"/>
        <v>0</v>
      </c>
      <c r="I266" s="13">
        <f t="shared" si="58"/>
        <v>0</v>
      </c>
      <c r="J266" s="13">
        <f t="shared" si="58"/>
        <v>0</v>
      </c>
      <c r="K266" s="13">
        <f t="shared" si="58"/>
        <v>0</v>
      </c>
      <c r="L266" s="7">
        <f t="shared" si="58"/>
        <v>0</v>
      </c>
    </row>
    <row r="267" spans="1:16" x14ac:dyDescent="0.25"/>
    <row r="268" spans="1:16" x14ac:dyDescent="0.25"/>
  </sheetData>
  <sheetProtection selectLockedCells="1" autoFilter="0" pivotTables="0"/>
  <mergeCells count="15">
    <mergeCell ref="B63:H63"/>
    <mergeCell ref="B4:H4"/>
    <mergeCell ref="B2:H2"/>
    <mergeCell ref="B61:H61"/>
    <mergeCell ref="B62:H62"/>
    <mergeCell ref="B3:H3"/>
    <mergeCell ref="B218:H218"/>
    <mergeCell ref="B219:H219"/>
    <mergeCell ref="B220:H220"/>
    <mergeCell ref="B113:H113"/>
    <mergeCell ref="B114:H114"/>
    <mergeCell ref="B115:H115"/>
    <mergeCell ref="B165:H165"/>
    <mergeCell ref="B166:H166"/>
    <mergeCell ref="B167:H167"/>
  </mergeCells>
  <conditionalFormatting sqref="A10:K12 A14:K16 A48:K48 A50:K50 A52:K52">
    <cfRule type="expression" dxfId="16" priority="9">
      <formula>$B$3="UK IRO or PSRE (HOST)"</formula>
    </cfRule>
  </conditionalFormatting>
  <conditionalFormatting sqref="A18:K20 A22:K24 A54:K54">
    <cfRule type="expression" dxfId="15" priority="14">
      <formula>$B$3="UK HEI (HOST)"</formula>
    </cfRule>
  </conditionalFormatting>
  <conditionalFormatting sqref="A69:K71 A99:K99 A101:K101 A103:K103">
    <cfRule type="expression" dxfId="14" priority="8">
      <formula>AND($B$62&lt;&gt;"UK Collaborator (HEI)", $B$62&lt;&gt;"(Select from drop down)")</formula>
    </cfRule>
  </conditionalFormatting>
  <conditionalFormatting sqref="A73:K75 A105:K105">
    <cfRule type="expression" dxfId="13" priority="7">
      <formula>$B$62="UK Collaborator (HEI)"</formula>
    </cfRule>
  </conditionalFormatting>
  <conditionalFormatting sqref="A121:K123 A151:K151 A153:K153 A155:K155">
    <cfRule type="expression" dxfId="12" priority="6">
      <formula>AND($B$114&lt;&gt;"UK Collaborator (HEI)",$B$114&lt;&gt;"(Select from drop down)")</formula>
    </cfRule>
  </conditionalFormatting>
  <conditionalFormatting sqref="A125:K127 A157:K157">
    <cfRule type="expression" dxfId="11" priority="5">
      <formula>$B$114="UK Collaborator (HEI)"</formula>
    </cfRule>
  </conditionalFormatting>
  <conditionalFormatting sqref="A173:K175 A204:K204 A206:K206 A208:K208">
    <cfRule type="expression" dxfId="10" priority="4">
      <formula>AND($B$166&lt;&gt;"UK Collaborator (HEI)",$B$166&lt;&gt;"(Select from drop down)")</formula>
    </cfRule>
  </conditionalFormatting>
  <conditionalFormatting sqref="A177:K179 A210:K210">
    <cfRule type="expression" dxfId="9" priority="3">
      <formula>$B$166="UK Collaborator (HEI)"</formula>
    </cfRule>
  </conditionalFormatting>
  <conditionalFormatting sqref="A226:K228 A256:K256 A258:K258 A260:K260">
    <cfRule type="expression" dxfId="8" priority="2">
      <formula>AND($B$219&lt;&gt;"UK Collaborator (HEI)",$B$219&lt;&gt;"(Select from drop down)")</formula>
    </cfRule>
  </conditionalFormatting>
  <conditionalFormatting sqref="A230:K232 A256:K256 A258:K258 A260:K260">
    <cfRule type="expression" dxfId="7" priority="1">
      <formula>$B$219="UK Collaborator (HEI)"</formula>
    </cfRule>
  </conditionalFormatting>
  <dataValidations count="3">
    <dataValidation type="list" allowBlank="1" showInputMessage="1" showErrorMessage="1" sqref="B219:H219 B62:H62 B114:H114 B166:H166" xr:uid="{642CD53A-446D-40E5-B932-62FDFBC729DA}">
      <formula1>$O$1:$O$7</formula1>
    </dataValidation>
    <dataValidation type="list" allowBlank="1" showInputMessage="1" showErrorMessage="1" sqref="B63:H63 B115:H115 B167:H167 B220:H220 B4:H4" xr:uid="{0150BDC5-4A50-4296-AEEE-980C87512BE6}">
      <formula1>$R$1:$R$3</formula1>
    </dataValidation>
    <dataValidation type="list" allowBlank="1" showInputMessage="1" showErrorMessage="1" sqref="B3:H3" xr:uid="{C4323BC9-7207-4A51-B6DC-760643BF9677}">
      <formula1>$N$1:$N$3</formula1>
    </dataValidation>
  </dataValidations>
  <pageMargins left="0.7" right="0.7" top="0.75" bottom="0.75" header="0.3" footer="0.3"/>
  <extLst>
    <ext xmlns:x14="http://schemas.microsoft.com/office/spreadsheetml/2009/9/main" uri="{78C0D931-6437-407d-A8EE-F0AAD7539E65}">
      <x14:conditionalFormattings>
        <x14:conditionalFormatting xmlns:xm="http://schemas.microsoft.com/office/excel/2006/main">
          <x14:cfRule type="containsText" priority="15" operator="containsText" id="{8015739A-D0D1-4AF4-A612-C99154646323}">
            <xm:f>NOT(ISERROR(SEARCH($B$3="UK HEI (HOST)",B18)))</xm:f>
            <xm:f>$B$3="UK HEI (HOST)"</xm:f>
            <x14:dxf>
              <font>
                <color rgb="FF9C0006"/>
              </font>
              <fill>
                <patternFill>
                  <bgColor rgb="FFFFC7CE"/>
                </patternFill>
              </fill>
            </x14:dxf>
          </x14:cfRule>
          <xm:sqref>B18:K20 B22:K25 B54:K54</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4394DE-ABE7-4D7A-8475-C17E7FC8BC1B}">
  <dimension ref="A1:O64"/>
  <sheetViews>
    <sheetView showGridLines="0" topLeftCell="A7" zoomScale="80" zoomScaleNormal="90" workbookViewId="0">
      <selection activeCell="D27" sqref="D27:D29"/>
    </sheetView>
  </sheetViews>
  <sheetFormatPr defaultColWidth="0" defaultRowHeight="15" zeroHeight="1" x14ac:dyDescent="0.25"/>
  <cols>
    <col min="1" max="1" width="56.42578125" customWidth="1"/>
    <col min="2" max="13" width="12.28515625" customWidth="1"/>
    <col min="14" max="14" width="17.5703125" customWidth="1"/>
    <col min="15" max="15" width="3" hidden="1" customWidth="1"/>
    <col min="16" max="16384" width="9.140625" hidden="1"/>
  </cols>
  <sheetData>
    <row r="1" spans="1:14" x14ac:dyDescent="0.25">
      <c r="A1" s="22" t="s">
        <v>93</v>
      </c>
      <c r="B1" s="21">
        <v>1</v>
      </c>
      <c r="C1" s="21">
        <v>2</v>
      </c>
      <c r="D1" s="21">
        <v>3</v>
      </c>
      <c r="E1" s="21">
        <v>4</v>
      </c>
      <c r="F1" s="21">
        <v>5</v>
      </c>
      <c r="G1" s="21">
        <v>6</v>
      </c>
      <c r="H1" s="21">
        <v>7</v>
      </c>
      <c r="I1" s="21">
        <v>8</v>
      </c>
      <c r="J1" s="21">
        <v>9</v>
      </c>
      <c r="K1" s="21">
        <v>10</v>
      </c>
      <c r="L1" s="8" t="s">
        <v>29</v>
      </c>
      <c r="M1" s="8" t="s">
        <v>107</v>
      </c>
    </row>
    <row r="2" spans="1:14" x14ac:dyDescent="0.25">
      <c r="A2" s="19" t="str">
        <f>IF('2. ENTER FINANCE DETAILS'!B2="","",'2. ENTER FINANCE DETAILS'!B2)</f>
        <v/>
      </c>
      <c r="B2" s="3">
        <f>'2. ENTER FINANCE DETAILS'!B56</f>
        <v>0</v>
      </c>
      <c r="C2" s="3">
        <f>'2. ENTER FINANCE DETAILS'!C56</f>
        <v>0</v>
      </c>
      <c r="D2" s="3">
        <f>'2. ENTER FINANCE DETAILS'!D56</f>
        <v>0</v>
      </c>
      <c r="E2" s="3">
        <f>'2. ENTER FINANCE DETAILS'!E56</f>
        <v>0</v>
      </c>
      <c r="F2" s="3">
        <f>'2. ENTER FINANCE DETAILS'!F56</f>
        <v>0</v>
      </c>
      <c r="G2" s="3">
        <f>'2. ENTER FINANCE DETAILS'!G56</f>
        <v>0</v>
      </c>
      <c r="H2" s="3">
        <f>'2. ENTER FINANCE DETAILS'!H56</f>
        <v>0</v>
      </c>
      <c r="I2" s="3">
        <f>'2. ENTER FINANCE DETAILS'!I56</f>
        <v>0</v>
      </c>
      <c r="J2" s="3">
        <f>'2. ENTER FINANCE DETAILS'!J56</f>
        <v>0</v>
      </c>
      <c r="K2" s="3">
        <f>'2. ENTER FINANCE DETAILS'!K56</f>
        <v>0</v>
      </c>
      <c r="L2" s="5">
        <f>SUM(B2:K2)</f>
        <v>0</v>
      </c>
      <c r="M2" s="25">
        <f>IFERROR(L2/$L$20,0)</f>
        <v>0</v>
      </c>
    </row>
    <row r="3" spans="1:14" x14ac:dyDescent="0.25">
      <c r="A3" s="19" t="str">
        <f>IF('2. ENTER FINANCE DETAILS'!B61="","",'2. ENTER FINANCE DETAILS'!B61)</f>
        <v/>
      </c>
      <c r="B3" s="3">
        <f>'2. ENTER FINANCE DETAILS'!B107</f>
        <v>0</v>
      </c>
      <c r="C3" s="3">
        <f>'2. ENTER FINANCE DETAILS'!C107</f>
        <v>0</v>
      </c>
      <c r="D3" s="3">
        <f>'2. ENTER FINANCE DETAILS'!D107</f>
        <v>0</v>
      </c>
      <c r="E3" s="3">
        <f>'2. ENTER FINANCE DETAILS'!E107</f>
        <v>0</v>
      </c>
      <c r="F3" s="3">
        <f>'2. ENTER FINANCE DETAILS'!F107</f>
        <v>0</v>
      </c>
      <c r="G3" s="3">
        <f>'2. ENTER FINANCE DETAILS'!G107</f>
        <v>0</v>
      </c>
      <c r="H3" s="3">
        <f>'2. ENTER FINANCE DETAILS'!H107</f>
        <v>0</v>
      </c>
      <c r="I3" s="3">
        <f>'2. ENTER FINANCE DETAILS'!I107</f>
        <v>0</v>
      </c>
      <c r="J3" s="3">
        <f>'2. ENTER FINANCE DETAILS'!J107</f>
        <v>0</v>
      </c>
      <c r="K3" s="3">
        <f>'2. ENTER FINANCE DETAILS'!K107</f>
        <v>0</v>
      </c>
      <c r="L3" s="5">
        <f t="shared" ref="L3:L6" si="0">SUM(B3:K3)</f>
        <v>0</v>
      </c>
      <c r="M3" s="25">
        <f>IFERROR(L3/$L$20,0)</f>
        <v>0</v>
      </c>
    </row>
    <row r="4" spans="1:14" x14ac:dyDescent="0.25">
      <c r="A4" s="19" t="str">
        <f>IF('2. ENTER FINANCE DETAILS'!B113="","",'2. ENTER FINANCE DETAILS'!B113)</f>
        <v/>
      </c>
      <c r="B4" s="3">
        <f>'2. ENTER FINANCE DETAILS'!B159</f>
        <v>0</v>
      </c>
      <c r="C4" s="3">
        <f>'2. ENTER FINANCE DETAILS'!C159</f>
        <v>0</v>
      </c>
      <c r="D4" s="3">
        <f>'2. ENTER FINANCE DETAILS'!D159</f>
        <v>0</v>
      </c>
      <c r="E4" s="3">
        <f>'2. ENTER FINANCE DETAILS'!E159</f>
        <v>0</v>
      </c>
      <c r="F4" s="3">
        <f>'2. ENTER FINANCE DETAILS'!F159</f>
        <v>0</v>
      </c>
      <c r="G4" s="3">
        <f>'2. ENTER FINANCE DETAILS'!G159</f>
        <v>0</v>
      </c>
      <c r="H4" s="3">
        <f>'2. ENTER FINANCE DETAILS'!H159</f>
        <v>0</v>
      </c>
      <c r="I4" s="3">
        <f>'2. ENTER FINANCE DETAILS'!I159</f>
        <v>0</v>
      </c>
      <c r="J4" s="3">
        <f>'2. ENTER FINANCE DETAILS'!J159</f>
        <v>0</v>
      </c>
      <c r="K4" s="3">
        <f>'2. ENTER FINANCE DETAILS'!K159</f>
        <v>0</v>
      </c>
      <c r="L4" s="5">
        <f t="shared" si="0"/>
        <v>0</v>
      </c>
      <c r="M4" s="25">
        <f>IFERROR(L4/$L$20,0)</f>
        <v>0</v>
      </c>
    </row>
    <row r="5" spans="1:14" x14ac:dyDescent="0.25">
      <c r="A5" s="19" t="str">
        <f>IF('2. ENTER FINANCE DETAILS'!B165="","",'2. ENTER FINANCE DETAILS'!B165)</f>
        <v/>
      </c>
      <c r="B5" s="3">
        <f>'2. ENTER FINANCE DETAILS'!B212</f>
        <v>0</v>
      </c>
      <c r="C5" s="3">
        <f>'2. ENTER FINANCE DETAILS'!C212</f>
        <v>0</v>
      </c>
      <c r="D5" s="3">
        <f>'2. ENTER FINANCE DETAILS'!D212</f>
        <v>0</v>
      </c>
      <c r="E5" s="3">
        <f>'2. ENTER FINANCE DETAILS'!E212</f>
        <v>0</v>
      </c>
      <c r="F5" s="3">
        <f>'2. ENTER FINANCE DETAILS'!F212</f>
        <v>0</v>
      </c>
      <c r="G5" s="3">
        <f>'2. ENTER FINANCE DETAILS'!G212</f>
        <v>0</v>
      </c>
      <c r="H5" s="3">
        <f>'2. ENTER FINANCE DETAILS'!H212</f>
        <v>0</v>
      </c>
      <c r="I5" s="3">
        <f>'2. ENTER FINANCE DETAILS'!I212</f>
        <v>0</v>
      </c>
      <c r="J5" s="3">
        <f>'2. ENTER FINANCE DETAILS'!J212</f>
        <v>0</v>
      </c>
      <c r="K5" s="3">
        <f>'2. ENTER FINANCE DETAILS'!K212</f>
        <v>0</v>
      </c>
      <c r="L5" s="5">
        <f t="shared" si="0"/>
        <v>0</v>
      </c>
      <c r="M5" s="25">
        <f>IFERROR(L5/$L$20,0)</f>
        <v>0</v>
      </c>
    </row>
    <row r="6" spans="1:14" x14ac:dyDescent="0.25">
      <c r="A6" s="19" t="str">
        <f>IF('2. ENTER FINANCE DETAILS'!B218="","",'2. ENTER FINANCE DETAILS'!B218)</f>
        <v/>
      </c>
      <c r="B6" s="3">
        <f>'2. ENTER FINANCE DETAILS'!B264</f>
        <v>0</v>
      </c>
      <c r="C6" s="3">
        <f>'2. ENTER FINANCE DETAILS'!C264</f>
        <v>0</v>
      </c>
      <c r="D6" s="3">
        <f>'2. ENTER FINANCE DETAILS'!D264</f>
        <v>0</v>
      </c>
      <c r="E6" s="3">
        <f>'2. ENTER FINANCE DETAILS'!E264</f>
        <v>0</v>
      </c>
      <c r="F6" s="3">
        <f>'2. ENTER FINANCE DETAILS'!F264</f>
        <v>0</v>
      </c>
      <c r="G6" s="3">
        <f>'2. ENTER FINANCE DETAILS'!G264</f>
        <v>0</v>
      </c>
      <c r="H6" s="3">
        <f>'2. ENTER FINANCE DETAILS'!H264</f>
        <v>0</v>
      </c>
      <c r="I6" s="3">
        <f>'2. ENTER FINANCE DETAILS'!I264</f>
        <v>0</v>
      </c>
      <c r="J6" s="3">
        <f>'2. ENTER FINANCE DETAILS'!J264</f>
        <v>0</v>
      </c>
      <c r="K6" s="3">
        <f>'2. ENTER FINANCE DETAILS'!K264</f>
        <v>0</v>
      </c>
      <c r="L6" s="5">
        <f t="shared" si="0"/>
        <v>0</v>
      </c>
      <c r="M6" s="25">
        <f>IFERROR(L6/$L$20,0)</f>
        <v>0</v>
      </c>
    </row>
    <row r="7" spans="1:14" x14ac:dyDescent="0.25">
      <c r="A7" s="20" t="s">
        <v>106</v>
      </c>
      <c r="B7" s="5">
        <f>SUM(B2:B6)</f>
        <v>0</v>
      </c>
      <c r="C7" s="5">
        <f t="shared" ref="C7:L7" si="1">SUM(C2:C6)</f>
        <v>0</v>
      </c>
      <c r="D7" s="5">
        <f t="shared" si="1"/>
        <v>0</v>
      </c>
      <c r="E7" s="5">
        <f t="shared" si="1"/>
        <v>0</v>
      </c>
      <c r="F7" s="5">
        <f t="shared" si="1"/>
        <v>0</v>
      </c>
      <c r="G7" s="5">
        <f t="shared" si="1"/>
        <v>0</v>
      </c>
      <c r="H7" s="5">
        <f t="shared" si="1"/>
        <v>0</v>
      </c>
      <c r="I7" s="5">
        <f t="shared" si="1"/>
        <v>0</v>
      </c>
      <c r="J7" s="5">
        <f t="shared" si="1"/>
        <v>0</v>
      </c>
      <c r="K7" s="5">
        <f t="shared" si="1"/>
        <v>0</v>
      </c>
      <c r="L7" s="5">
        <f t="shared" si="1"/>
        <v>0</v>
      </c>
      <c r="M7" s="25">
        <f>SUM(M2:M6)</f>
        <v>0</v>
      </c>
      <c r="N7" t="str">
        <f>IF(L7&gt;8000000,"Over £8m cap limit","")</f>
        <v/>
      </c>
    </row>
    <row r="8" spans="1:14" x14ac:dyDescent="0.25">
      <c r="A8" s="2"/>
      <c r="B8" s="5"/>
      <c r="C8" s="5"/>
      <c r="D8" s="5"/>
      <c r="E8" s="5"/>
      <c r="F8" s="5"/>
      <c r="G8" s="5"/>
      <c r="H8" s="5"/>
      <c r="I8" s="5"/>
      <c r="J8" s="5"/>
      <c r="K8" s="5"/>
      <c r="L8" s="5"/>
      <c r="M8" s="25"/>
    </row>
    <row r="9" spans="1:14" x14ac:dyDescent="0.25">
      <c r="A9" s="16"/>
      <c r="B9" s="15"/>
      <c r="C9" s="15"/>
      <c r="D9" s="15"/>
      <c r="E9" s="15"/>
      <c r="F9" s="15"/>
      <c r="G9" s="15"/>
      <c r="H9" s="15"/>
      <c r="I9" s="15"/>
      <c r="J9" s="15"/>
      <c r="K9" s="15"/>
      <c r="L9" s="15"/>
      <c r="M9" s="18"/>
    </row>
    <row r="10" spans="1:14" x14ac:dyDescent="0.25"/>
    <row r="11" spans="1:14" x14ac:dyDescent="0.25">
      <c r="A11" s="2" t="s">
        <v>108</v>
      </c>
      <c r="B11" s="8">
        <v>1</v>
      </c>
      <c r="C11" s="8">
        <v>2</v>
      </c>
      <c r="D11" s="8">
        <v>3</v>
      </c>
      <c r="E11" s="8">
        <v>4</v>
      </c>
      <c r="F11" s="8">
        <v>5</v>
      </c>
      <c r="G11" s="8">
        <v>6</v>
      </c>
      <c r="H11" s="8">
        <v>7</v>
      </c>
      <c r="I11" s="8">
        <v>8</v>
      </c>
      <c r="J11" s="8">
        <v>9</v>
      </c>
      <c r="K11" s="8">
        <v>10</v>
      </c>
      <c r="L11" s="8" t="s">
        <v>109</v>
      </c>
      <c r="M11" s="8" t="s">
        <v>107</v>
      </c>
    </row>
    <row r="12" spans="1:14" x14ac:dyDescent="0.25">
      <c r="A12" s="24" t="s">
        <v>17</v>
      </c>
      <c r="B12" s="23">
        <f>SUMIF('2. ENTER FINANCE DETAILS'!$O$10:$O$54,'3. SUMMARY TABLE (VIEW ONLY)'!$A12,'2. ENTER FINANCE DETAILS'!$B$10:$B$54)+SUMIF('2. ENTER FINANCE DETAILS'!$O$69:$O$105,'3. SUMMARY TABLE (VIEW ONLY)'!$A12,'2. ENTER FINANCE DETAILS'!$B$69:$B$105)+SUMIF('2. ENTER FINANCE DETAILS'!$O$121:$O$157,'3. SUMMARY TABLE (VIEW ONLY)'!$A12,'2. ENTER FINANCE DETAILS'!$B$121:$B$157)+SUMIF('2. ENTER FINANCE DETAILS'!$O$173:$O$210,'3. SUMMARY TABLE (VIEW ONLY)'!$A12,'2. ENTER FINANCE DETAILS'!$B$173:$B$210)+SUMIF('2. ENTER FINANCE DETAILS'!$O$226:$O$262,'3. SUMMARY TABLE (VIEW ONLY)'!$A12,'2. ENTER FINANCE DETAILS'!$B$226:$B$262)</f>
        <v>0</v>
      </c>
      <c r="C12" s="23">
        <f>SUMIF('2. ENTER FINANCE DETAILS'!$O$10:$O$54,'3. SUMMARY TABLE (VIEW ONLY)'!$A12,'2. ENTER FINANCE DETAILS'!$C$10:$C$54)+SUMIF('2. ENTER FINANCE DETAILS'!$O$69:$O$105,'3. SUMMARY TABLE (VIEW ONLY)'!$A12,'2. ENTER FINANCE DETAILS'!$C$69:$C$105)+SUMIF('2. ENTER FINANCE DETAILS'!$O$121:$O$157,'3. SUMMARY TABLE (VIEW ONLY)'!$A12,'2. ENTER FINANCE DETAILS'!$C$121:$C$157)+SUMIF('2. ENTER FINANCE DETAILS'!$O$173:$O$210,'3. SUMMARY TABLE (VIEW ONLY)'!$A12,'2. ENTER FINANCE DETAILS'!$C$173:$C$210)+SUMIF('2. ENTER FINANCE DETAILS'!$O$226:$O$262,'3. SUMMARY TABLE (VIEW ONLY)'!$A12,'2. ENTER FINANCE DETAILS'!$C$226:$C$262)</f>
        <v>0</v>
      </c>
      <c r="D12" s="23">
        <f>SUMIF('2. ENTER FINANCE DETAILS'!$O$10:$O$54,'3. SUMMARY TABLE (VIEW ONLY)'!$A12,'2. ENTER FINANCE DETAILS'!$D$10:$D$54)+SUMIF('2. ENTER FINANCE DETAILS'!$O$69:$O$105,'3. SUMMARY TABLE (VIEW ONLY)'!$A12,'2. ENTER FINANCE DETAILS'!$D$69:$D$105)+SUMIF('2. ENTER FINANCE DETAILS'!$O$121:$O$157,'3. SUMMARY TABLE (VIEW ONLY)'!$A12,'2. ENTER FINANCE DETAILS'!$D$121:$D$157)+SUMIF('2. ENTER FINANCE DETAILS'!$O$173:$O$210,'3. SUMMARY TABLE (VIEW ONLY)'!$A12,'2. ENTER FINANCE DETAILS'!$D$173:$D$210)+SUMIF('2. ENTER FINANCE DETAILS'!$O$226:$O$262,'3. SUMMARY TABLE (VIEW ONLY)'!$A12,'2. ENTER FINANCE DETAILS'!$D$226:$D$262)</f>
        <v>0</v>
      </c>
      <c r="E12" s="23">
        <f>SUMIF('2. ENTER FINANCE DETAILS'!$O$10:$O$54,'3. SUMMARY TABLE (VIEW ONLY)'!$A12,'2. ENTER FINANCE DETAILS'!$E$10:$E$54)+SUMIF('2. ENTER FINANCE DETAILS'!$O$69:$O$105,'3. SUMMARY TABLE (VIEW ONLY)'!$A12,'2. ENTER FINANCE DETAILS'!$E$69:$E$105)+SUMIF('2. ENTER FINANCE DETAILS'!$O$121:$O$157,'3. SUMMARY TABLE (VIEW ONLY)'!$A12,'2. ENTER FINANCE DETAILS'!$E$121:$E$157)+SUMIF('2. ENTER FINANCE DETAILS'!$O$173:$O$210,'3. SUMMARY TABLE (VIEW ONLY)'!$A12,'2. ENTER FINANCE DETAILS'!$E$173:$E$210)+SUMIF('2. ENTER FINANCE DETAILS'!$O$226:$O$262,'3. SUMMARY TABLE (VIEW ONLY)'!$A12,'2. ENTER FINANCE DETAILS'!$E$226:$E$262)</f>
        <v>0</v>
      </c>
      <c r="F12" s="23">
        <f>SUMIF('2. ENTER FINANCE DETAILS'!$O$10:$O$54,'3. SUMMARY TABLE (VIEW ONLY)'!$A12,'2. ENTER FINANCE DETAILS'!$F$10:$F$54)+SUMIF('2. ENTER FINANCE DETAILS'!$O$69:$O$105,'3. SUMMARY TABLE (VIEW ONLY)'!$A12,'2. ENTER FINANCE DETAILS'!$F$69:$F$105)+SUMIF('2. ENTER FINANCE DETAILS'!$O$121:$O$157,'3. SUMMARY TABLE (VIEW ONLY)'!$A12,'2. ENTER FINANCE DETAILS'!$F$121:$F$157)+SUMIF('2. ENTER FINANCE DETAILS'!$O$173:$O$210,'3. SUMMARY TABLE (VIEW ONLY)'!$A12,'2. ENTER FINANCE DETAILS'!$F$173:$F$210)+SUMIF('2. ENTER FINANCE DETAILS'!$O$226:$O$262,'3. SUMMARY TABLE (VIEW ONLY)'!$A12,'2. ENTER FINANCE DETAILS'!$F$226:$F$262)</f>
        <v>0</v>
      </c>
      <c r="G12" s="23">
        <f>SUMIF('2. ENTER FINANCE DETAILS'!$O$10:$O$54,'3. SUMMARY TABLE (VIEW ONLY)'!$A12,'2. ENTER FINANCE DETAILS'!$G$10:$G$54)+SUMIF('2. ENTER FINANCE DETAILS'!$O$69:$O$105,'3. SUMMARY TABLE (VIEW ONLY)'!$A12,'2. ENTER FINANCE DETAILS'!$G$69:$G$105)+SUMIF('2. ENTER FINANCE DETAILS'!$O$121:$O$157,'3. SUMMARY TABLE (VIEW ONLY)'!$A12,'2. ENTER FINANCE DETAILS'!$G$121:$G$157)+SUMIF('2. ENTER FINANCE DETAILS'!$O$173:$O$210,'3. SUMMARY TABLE (VIEW ONLY)'!$A12,'2. ENTER FINANCE DETAILS'!$G$173:$G$210)+SUMIF('2. ENTER FINANCE DETAILS'!$O$226:$O$262,'3. SUMMARY TABLE (VIEW ONLY)'!$A12,'2. ENTER FINANCE DETAILS'!$G$226:$G$262)</f>
        <v>0</v>
      </c>
      <c r="H12" s="23">
        <f>SUMIF('2. ENTER FINANCE DETAILS'!$O$10:$O$54,'3. SUMMARY TABLE (VIEW ONLY)'!$A12,'2. ENTER FINANCE DETAILS'!$H$10:$H$54)+SUMIF('2. ENTER FINANCE DETAILS'!$O$69:$O$105,'3. SUMMARY TABLE (VIEW ONLY)'!$A12,'2. ENTER FINANCE DETAILS'!$H$69:$H$105)+SUMIF('2. ENTER FINANCE DETAILS'!$O$121:$O$157,'3. SUMMARY TABLE (VIEW ONLY)'!$A12,'2. ENTER FINANCE DETAILS'!$H$121:$H$157)+SUMIF('2. ENTER FINANCE DETAILS'!$O$173:$O$210,'3. SUMMARY TABLE (VIEW ONLY)'!$A12,'2. ENTER FINANCE DETAILS'!$H$173:$H$210)+SUMIF('2. ENTER FINANCE DETAILS'!$O$226:$O$262,'3. SUMMARY TABLE (VIEW ONLY)'!$A12,'2. ENTER FINANCE DETAILS'!$H$226:$H$262)</f>
        <v>0</v>
      </c>
      <c r="I12" s="23">
        <f>SUMIF('2. ENTER FINANCE DETAILS'!$O$10:$O$54,'3. SUMMARY TABLE (VIEW ONLY)'!$A12,'2. ENTER FINANCE DETAILS'!$I$10:$I$54)+SUMIF('2. ENTER FINANCE DETAILS'!$O$69:$O$105,'3. SUMMARY TABLE (VIEW ONLY)'!$A12,'2. ENTER FINANCE DETAILS'!$I$69:$I$105)+SUMIF('2. ENTER FINANCE DETAILS'!$O$121:$O$157,'3. SUMMARY TABLE (VIEW ONLY)'!$A12,'2. ENTER FINANCE DETAILS'!$I$121:$I$157)+SUMIF('2. ENTER FINANCE DETAILS'!$O$173:$O$210,'3. SUMMARY TABLE (VIEW ONLY)'!$A12,'2. ENTER FINANCE DETAILS'!$I$173:$I$210)+SUMIF('2. ENTER FINANCE DETAILS'!$O$226:$O$262,'3. SUMMARY TABLE (VIEW ONLY)'!$A12,'2. ENTER FINANCE DETAILS'!$I$226:$I$262)</f>
        <v>0</v>
      </c>
      <c r="J12" s="23">
        <f>SUMIF('2. ENTER FINANCE DETAILS'!$O$10:$O$54,'3. SUMMARY TABLE (VIEW ONLY)'!$A12,'2. ENTER FINANCE DETAILS'!$J$10:$J$54)+SUMIF('2. ENTER FINANCE DETAILS'!$O$69:$O$105,'3. SUMMARY TABLE (VIEW ONLY)'!$A12,'2. ENTER FINANCE DETAILS'!$J$69:$J$105)+SUMIF('2. ENTER FINANCE DETAILS'!$O$121:$O$157,'3. SUMMARY TABLE (VIEW ONLY)'!$A12,'2. ENTER FINANCE DETAILS'!$J$121:$J$157)+SUMIF('2. ENTER FINANCE DETAILS'!$O$173:$O$210,'3. SUMMARY TABLE (VIEW ONLY)'!$A12,'2. ENTER FINANCE DETAILS'!$J$173:$J$210)+SUMIF('2. ENTER FINANCE DETAILS'!$O$226:$O$262,'3. SUMMARY TABLE (VIEW ONLY)'!$A12,'2. ENTER FINANCE DETAILS'!$J$226:$J$262)</f>
        <v>0</v>
      </c>
      <c r="K12" s="23">
        <f>SUMIF('2. ENTER FINANCE DETAILS'!$O$10:$O$54,'3. SUMMARY TABLE (VIEW ONLY)'!$A12,'2. ENTER FINANCE DETAILS'!$K$10:$K$54)+SUMIF('2. ENTER FINANCE DETAILS'!$O$69:$O$105,'3. SUMMARY TABLE (VIEW ONLY)'!$A12,'2. ENTER FINANCE DETAILS'!$K$69:$K$105)+SUMIF('2. ENTER FINANCE DETAILS'!$O$121:$O$157,'3. SUMMARY TABLE (VIEW ONLY)'!$A12,'2. ENTER FINANCE DETAILS'!$K$121:$K$157)+SUMIF('2. ENTER FINANCE DETAILS'!$O$173:$O$210,'3. SUMMARY TABLE (VIEW ONLY)'!$A12,'2. ENTER FINANCE DETAILS'!$K$173:$K$210)+SUMIF('2. ENTER FINANCE DETAILS'!$O$226:$O$262,'3. SUMMARY TABLE (VIEW ONLY)'!$A12,'2. ENTER FINANCE DETAILS'!$K$226:$K$262)</f>
        <v>0</v>
      </c>
      <c r="L12" s="5">
        <f t="shared" ref="L12:L13" si="2">SUM(B12:K12)</f>
        <v>0</v>
      </c>
      <c r="M12" s="25">
        <f>IFERROR(L12/$L$20,0)</f>
        <v>0</v>
      </c>
    </row>
    <row r="13" spans="1:14" x14ac:dyDescent="0.25">
      <c r="A13" s="24" t="s">
        <v>21</v>
      </c>
      <c r="B13" s="23">
        <f>SUMIF('2. ENTER FINANCE DETAILS'!$O$10:$O$54,'3. SUMMARY TABLE (VIEW ONLY)'!$A13,'2. ENTER FINANCE DETAILS'!$B$10:$B$54)+SUMIF('2. ENTER FINANCE DETAILS'!$O$69:$O$105,'3. SUMMARY TABLE (VIEW ONLY)'!$A13,'2. ENTER FINANCE DETAILS'!$B$69:$B$105)+SUMIF('2. ENTER FINANCE DETAILS'!$O$121:$O$157,'3. SUMMARY TABLE (VIEW ONLY)'!$A13,'2. ENTER FINANCE DETAILS'!$B$121:$B$157)+SUMIF('2. ENTER FINANCE DETAILS'!$O$173:$O$210,'3. SUMMARY TABLE (VIEW ONLY)'!$A13,'2. ENTER FINANCE DETAILS'!$B$173:$B$210)+SUMIF('2. ENTER FINANCE DETAILS'!$O$226:$O$262,'3. SUMMARY TABLE (VIEW ONLY)'!$A13,'2. ENTER FINANCE DETAILS'!$B$226:$B$262)</f>
        <v>0</v>
      </c>
      <c r="C13" s="23">
        <f>SUMIF('2. ENTER FINANCE DETAILS'!$O$10:$O$54,'3. SUMMARY TABLE (VIEW ONLY)'!$A13,'2. ENTER FINANCE DETAILS'!$C$10:$C$54)+SUMIF('2. ENTER FINANCE DETAILS'!$O$69:$O$105,'3. SUMMARY TABLE (VIEW ONLY)'!$A13,'2. ENTER FINANCE DETAILS'!$C$69:$C$105)+SUMIF('2. ENTER FINANCE DETAILS'!$O$121:$O$157,'3. SUMMARY TABLE (VIEW ONLY)'!$A13,'2. ENTER FINANCE DETAILS'!$C$121:$C$157)+SUMIF('2. ENTER FINANCE DETAILS'!$O$173:$O$210,'3. SUMMARY TABLE (VIEW ONLY)'!$A13,'2. ENTER FINANCE DETAILS'!$C$173:$C$210)+SUMIF('2. ENTER FINANCE DETAILS'!$O$226:$O$262,'3. SUMMARY TABLE (VIEW ONLY)'!$A13,'2. ENTER FINANCE DETAILS'!$C$226:$C$262)</f>
        <v>0</v>
      </c>
      <c r="D13" s="23">
        <f>SUMIF('2. ENTER FINANCE DETAILS'!$O$10:$O$54,'3. SUMMARY TABLE (VIEW ONLY)'!$A13,'2. ENTER FINANCE DETAILS'!$D$10:$D$54)+SUMIF('2. ENTER FINANCE DETAILS'!$O$69:$O$105,'3. SUMMARY TABLE (VIEW ONLY)'!$A13,'2. ENTER FINANCE DETAILS'!$D$69:$D$105)+SUMIF('2. ENTER FINANCE DETAILS'!$O$121:$O$157,'3. SUMMARY TABLE (VIEW ONLY)'!$A13,'2. ENTER FINANCE DETAILS'!$D$121:$D$157)+SUMIF('2. ENTER FINANCE DETAILS'!$O$173:$O$210,'3. SUMMARY TABLE (VIEW ONLY)'!$A13,'2. ENTER FINANCE DETAILS'!$D$173:$D$210)+SUMIF('2. ENTER FINANCE DETAILS'!$O$226:$O$262,'3. SUMMARY TABLE (VIEW ONLY)'!$A13,'2. ENTER FINANCE DETAILS'!$D$226:$D$262)</f>
        <v>0</v>
      </c>
      <c r="E13" s="23">
        <f>SUMIF('2. ENTER FINANCE DETAILS'!$O$10:$O$54,'3. SUMMARY TABLE (VIEW ONLY)'!$A13,'2. ENTER FINANCE DETAILS'!$E$10:$E$54)+SUMIF('2. ENTER FINANCE DETAILS'!$O$69:$O$105,'3. SUMMARY TABLE (VIEW ONLY)'!$A13,'2. ENTER FINANCE DETAILS'!$E$69:$E$105)+SUMIF('2. ENTER FINANCE DETAILS'!$O$121:$O$157,'3. SUMMARY TABLE (VIEW ONLY)'!$A13,'2. ENTER FINANCE DETAILS'!$E$121:$E$157)+SUMIF('2. ENTER FINANCE DETAILS'!$O$173:$O$210,'3. SUMMARY TABLE (VIEW ONLY)'!$A13,'2. ENTER FINANCE DETAILS'!$E$173:$E$210)+SUMIF('2. ENTER FINANCE DETAILS'!$O$226:$O$262,'3. SUMMARY TABLE (VIEW ONLY)'!$A13,'2. ENTER FINANCE DETAILS'!$E$226:$E$262)</f>
        <v>0</v>
      </c>
      <c r="F13" s="23">
        <f>SUMIF('2. ENTER FINANCE DETAILS'!$O$10:$O$54,'3. SUMMARY TABLE (VIEW ONLY)'!$A13,'2. ENTER FINANCE DETAILS'!$F$10:$F$54)+SUMIF('2. ENTER FINANCE DETAILS'!$O$69:$O$105,'3. SUMMARY TABLE (VIEW ONLY)'!$A13,'2. ENTER FINANCE DETAILS'!$F$69:$F$105)+SUMIF('2. ENTER FINANCE DETAILS'!$O$121:$O$157,'3. SUMMARY TABLE (VIEW ONLY)'!$A13,'2. ENTER FINANCE DETAILS'!$F$121:$F$157)+SUMIF('2. ENTER FINANCE DETAILS'!$O$173:$O$210,'3. SUMMARY TABLE (VIEW ONLY)'!$A13,'2. ENTER FINANCE DETAILS'!$F$173:$F$210)+SUMIF('2. ENTER FINANCE DETAILS'!$O$226:$O$262,'3. SUMMARY TABLE (VIEW ONLY)'!$A13,'2. ENTER FINANCE DETAILS'!$F$226:$F$262)</f>
        <v>0</v>
      </c>
      <c r="G13" s="23">
        <f>SUMIF('2. ENTER FINANCE DETAILS'!$O$10:$O$54,'3. SUMMARY TABLE (VIEW ONLY)'!$A13,'2. ENTER FINANCE DETAILS'!$G$10:$G$54)+SUMIF('2. ENTER FINANCE DETAILS'!$O$69:$O$105,'3. SUMMARY TABLE (VIEW ONLY)'!$A13,'2. ENTER FINANCE DETAILS'!$G$69:$G$105)+SUMIF('2. ENTER FINANCE DETAILS'!$O$121:$O$157,'3. SUMMARY TABLE (VIEW ONLY)'!$A13,'2. ENTER FINANCE DETAILS'!$G$121:$G$157)+SUMIF('2. ENTER FINANCE DETAILS'!$O$173:$O$210,'3. SUMMARY TABLE (VIEW ONLY)'!$A13,'2. ENTER FINANCE DETAILS'!$G$173:$G$210)+SUMIF('2. ENTER FINANCE DETAILS'!$O$226:$O$262,'3. SUMMARY TABLE (VIEW ONLY)'!$A13,'2. ENTER FINANCE DETAILS'!$G$226:$G$262)</f>
        <v>0</v>
      </c>
      <c r="H13" s="23">
        <f>SUMIF('2. ENTER FINANCE DETAILS'!$O$10:$O$54,'3. SUMMARY TABLE (VIEW ONLY)'!$A13,'2. ENTER FINANCE DETAILS'!$H$10:$H$54)+SUMIF('2. ENTER FINANCE DETAILS'!$O$69:$O$105,'3. SUMMARY TABLE (VIEW ONLY)'!$A13,'2. ENTER FINANCE DETAILS'!$H$69:$H$105)+SUMIF('2. ENTER FINANCE DETAILS'!$O$121:$O$157,'3. SUMMARY TABLE (VIEW ONLY)'!$A13,'2. ENTER FINANCE DETAILS'!$H$121:$H$157)+SUMIF('2. ENTER FINANCE DETAILS'!$O$173:$O$210,'3. SUMMARY TABLE (VIEW ONLY)'!$A13,'2. ENTER FINANCE DETAILS'!$H$173:$H$210)+SUMIF('2. ENTER FINANCE DETAILS'!$O$226:$O$262,'3. SUMMARY TABLE (VIEW ONLY)'!$A13,'2. ENTER FINANCE DETAILS'!$H$226:$H$262)</f>
        <v>0</v>
      </c>
      <c r="I13" s="23">
        <f>SUMIF('2. ENTER FINANCE DETAILS'!$O$10:$O$54,'3. SUMMARY TABLE (VIEW ONLY)'!$A13,'2. ENTER FINANCE DETAILS'!$I$10:$I$54)+SUMIF('2. ENTER FINANCE DETAILS'!$O$69:$O$105,'3. SUMMARY TABLE (VIEW ONLY)'!$A13,'2. ENTER FINANCE DETAILS'!$I$69:$I$105)+SUMIF('2. ENTER FINANCE DETAILS'!$O$121:$O$157,'3. SUMMARY TABLE (VIEW ONLY)'!$A13,'2. ENTER FINANCE DETAILS'!$I$121:$I$157)+SUMIF('2. ENTER FINANCE DETAILS'!$O$173:$O$210,'3. SUMMARY TABLE (VIEW ONLY)'!$A13,'2. ENTER FINANCE DETAILS'!$I$173:$I$210)+SUMIF('2. ENTER FINANCE DETAILS'!$O$226:$O$262,'3. SUMMARY TABLE (VIEW ONLY)'!$A13,'2. ENTER FINANCE DETAILS'!$I$226:$I$262)</f>
        <v>0</v>
      </c>
      <c r="J13" s="23">
        <f>SUMIF('2. ENTER FINANCE DETAILS'!$O$10:$O$54,'3. SUMMARY TABLE (VIEW ONLY)'!$A13,'2. ENTER FINANCE DETAILS'!$J$10:$J$54)+SUMIF('2. ENTER FINANCE DETAILS'!$O$69:$O$105,'3. SUMMARY TABLE (VIEW ONLY)'!$A13,'2. ENTER FINANCE DETAILS'!$J$69:$J$105)+SUMIF('2. ENTER FINANCE DETAILS'!$O$121:$O$157,'3. SUMMARY TABLE (VIEW ONLY)'!$A13,'2. ENTER FINANCE DETAILS'!$J$121:$J$157)+SUMIF('2. ENTER FINANCE DETAILS'!$O$173:$O$210,'3. SUMMARY TABLE (VIEW ONLY)'!$A13,'2. ENTER FINANCE DETAILS'!$J$173:$J$210)+SUMIF('2. ENTER FINANCE DETAILS'!$O$226:$O$262,'3. SUMMARY TABLE (VIEW ONLY)'!$A13,'2. ENTER FINANCE DETAILS'!$J$226:$J$262)</f>
        <v>0</v>
      </c>
      <c r="K13" s="23">
        <f>SUMIF('2. ENTER FINANCE DETAILS'!$O$10:$O$54,'3. SUMMARY TABLE (VIEW ONLY)'!$A13,'2. ENTER FINANCE DETAILS'!$K$10:$K$54)+SUMIF('2. ENTER FINANCE DETAILS'!$O$69:$O$105,'3. SUMMARY TABLE (VIEW ONLY)'!$A13,'2. ENTER FINANCE DETAILS'!$K$69:$K$105)+SUMIF('2. ENTER FINANCE DETAILS'!$O$121:$O$157,'3. SUMMARY TABLE (VIEW ONLY)'!$A13,'2. ENTER FINANCE DETAILS'!$K$121:$K$157)+SUMIF('2. ENTER FINANCE DETAILS'!$O$173:$O$210,'3. SUMMARY TABLE (VIEW ONLY)'!$A13,'2. ENTER FINANCE DETAILS'!$K$173:$K$210)+SUMIF('2. ENTER FINANCE DETAILS'!$O$226:$O$262,'3. SUMMARY TABLE (VIEW ONLY)'!$A13,'2. ENTER FINANCE DETAILS'!$K$226:$K$262)</f>
        <v>0</v>
      </c>
      <c r="L13" s="5">
        <f t="shared" si="2"/>
        <v>0</v>
      </c>
      <c r="M13" s="25">
        <f t="shared" ref="M13" si="3">IFERROR(L13/$L$20,0)</f>
        <v>0</v>
      </c>
    </row>
    <row r="14" spans="1:14" x14ac:dyDescent="0.25">
      <c r="A14" s="24" t="s">
        <v>18</v>
      </c>
      <c r="B14" s="23">
        <f>SUMIF('2. ENTER FINANCE DETAILS'!$O$10:$O$54,'3. SUMMARY TABLE (VIEW ONLY)'!$A14,'2. ENTER FINANCE DETAILS'!$B$10:$B$54)+SUMIF('2. ENTER FINANCE DETAILS'!$O$69:$O$105,'3. SUMMARY TABLE (VIEW ONLY)'!$A14,'2. ENTER FINANCE DETAILS'!$B$69:$B$105)+SUMIF('2. ENTER FINANCE DETAILS'!$O$121:$O$157,'3. SUMMARY TABLE (VIEW ONLY)'!$A14,'2. ENTER FINANCE DETAILS'!$B$121:$B$157)+SUMIF('2. ENTER FINANCE DETAILS'!$O$173:$O$210,'3. SUMMARY TABLE (VIEW ONLY)'!$A14,'2. ENTER FINANCE DETAILS'!$B$173:$B$210)+SUMIF('2. ENTER FINANCE DETAILS'!$O$226:$O$262,'3. SUMMARY TABLE (VIEW ONLY)'!$A14,'2. ENTER FINANCE DETAILS'!$B$226:$B$262)</f>
        <v>0</v>
      </c>
      <c r="C14" s="23">
        <f>SUMIF('2. ENTER FINANCE DETAILS'!$O$10:$O$54,'3. SUMMARY TABLE (VIEW ONLY)'!$A14,'2. ENTER FINANCE DETAILS'!$C$10:$C$54)+SUMIF('2. ENTER FINANCE DETAILS'!$O$69:$O$105,'3. SUMMARY TABLE (VIEW ONLY)'!$A14,'2. ENTER FINANCE DETAILS'!$C$69:$C$105)+SUMIF('2. ENTER FINANCE DETAILS'!$O$121:$O$157,'3. SUMMARY TABLE (VIEW ONLY)'!$A14,'2. ENTER FINANCE DETAILS'!$C$121:$C$157)+SUMIF('2. ENTER FINANCE DETAILS'!$O$173:$O$210,'3. SUMMARY TABLE (VIEW ONLY)'!$A14,'2. ENTER FINANCE DETAILS'!$C$173:$C$210)+SUMIF('2. ENTER FINANCE DETAILS'!$O$226:$O$262,'3. SUMMARY TABLE (VIEW ONLY)'!$A14,'2. ENTER FINANCE DETAILS'!$C$226:$C$262)</f>
        <v>0</v>
      </c>
      <c r="D14" s="23">
        <f>SUMIF('2. ENTER FINANCE DETAILS'!$O$10:$O$54,'3. SUMMARY TABLE (VIEW ONLY)'!$A14,'2. ENTER FINANCE DETAILS'!$D$10:$D$54)+SUMIF('2. ENTER FINANCE DETAILS'!$O$69:$O$105,'3. SUMMARY TABLE (VIEW ONLY)'!$A14,'2. ENTER FINANCE DETAILS'!$D$69:$D$105)+SUMIF('2. ENTER FINANCE DETAILS'!$O$121:$O$157,'3. SUMMARY TABLE (VIEW ONLY)'!$A14,'2. ENTER FINANCE DETAILS'!$D$121:$D$157)+SUMIF('2. ENTER FINANCE DETAILS'!$O$173:$O$210,'3. SUMMARY TABLE (VIEW ONLY)'!$A14,'2. ENTER FINANCE DETAILS'!$D$173:$D$210)+SUMIF('2. ENTER FINANCE DETAILS'!$O$226:$O$262,'3. SUMMARY TABLE (VIEW ONLY)'!$A14,'2. ENTER FINANCE DETAILS'!$D$226:$D$262)</f>
        <v>0</v>
      </c>
      <c r="E14" s="23">
        <f>SUMIF('2. ENTER FINANCE DETAILS'!$O$10:$O$54,'3. SUMMARY TABLE (VIEW ONLY)'!$A14,'2. ENTER FINANCE DETAILS'!$E$10:$E$54)+SUMIF('2. ENTER FINANCE DETAILS'!$O$69:$O$105,'3. SUMMARY TABLE (VIEW ONLY)'!$A14,'2. ENTER FINANCE DETAILS'!$E$69:$E$105)+SUMIF('2. ENTER FINANCE DETAILS'!$O$121:$O$157,'3. SUMMARY TABLE (VIEW ONLY)'!$A14,'2. ENTER FINANCE DETAILS'!$E$121:$E$157)+SUMIF('2. ENTER FINANCE DETAILS'!$O$173:$O$210,'3. SUMMARY TABLE (VIEW ONLY)'!$A14,'2. ENTER FINANCE DETAILS'!$E$173:$E$210)+SUMIF('2. ENTER FINANCE DETAILS'!$O$226:$O$262,'3. SUMMARY TABLE (VIEW ONLY)'!$A14,'2. ENTER FINANCE DETAILS'!$E$226:$E$262)</f>
        <v>0</v>
      </c>
      <c r="F14" s="23">
        <f>SUMIF('2. ENTER FINANCE DETAILS'!$O$10:$O$54,'3. SUMMARY TABLE (VIEW ONLY)'!$A14,'2. ENTER FINANCE DETAILS'!$F$10:$F$54)+SUMIF('2. ENTER FINANCE DETAILS'!$O$69:$O$105,'3. SUMMARY TABLE (VIEW ONLY)'!$A14,'2. ENTER FINANCE DETAILS'!$F$69:$F$105)+SUMIF('2. ENTER FINANCE DETAILS'!$O$121:$O$157,'3. SUMMARY TABLE (VIEW ONLY)'!$A14,'2. ENTER FINANCE DETAILS'!$F$121:$F$157)+SUMIF('2. ENTER FINANCE DETAILS'!$O$173:$O$210,'3. SUMMARY TABLE (VIEW ONLY)'!$A14,'2. ENTER FINANCE DETAILS'!$F$173:$F$210)+SUMIF('2. ENTER FINANCE DETAILS'!$O$226:$O$262,'3. SUMMARY TABLE (VIEW ONLY)'!$A14,'2. ENTER FINANCE DETAILS'!$F$226:$F$262)</f>
        <v>0</v>
      </c>
      <c r="G14" s="23">
        <f>SUMIF('2. ENTER FINANCE DETAILS'!$O$10:$O$54,'3. SUMMARY TABLE (VIEW ONLY)'!$A14,'2. ENTER FINANCE DETAILS'!$G$10:$G$54)+SUMIF('2. ENTER FINANCE DETAILS'!$O$69:$O$105,'3. SUMMARY TABLE (VIEW ONLY)'!$A14,'2. ENTER FINANCE DETAILS'!$G$69:$G$105)+SUMIF('2. ENTER FINANCE DETAILS'!$O$121:$O$157,'3. SUMMARY TABLE (VIEW ONLY)'!$A14,'2. ENTER FINANCE DETAILS'!$G$121:$G$157)+SUMIF('2. ENTER FINANCE DETAILS'!$O$173:$O$210,'3. SUMMARY TABLE (VIEW ONLY)'!$A14,'2. ENTER FINANCE DETAILS'!$G$173:$G$210)+SUMIF('2. ENTER FINANCE DETAILS'!$O$226:$O$262,'3. SUMMARY TABLE (VIEW ONLY)'!$A14,'2. ENTER FINANCE DETAILS'!$G$226:$G$262)</f>
        <v>0</v>
      </c>
      <c r="H14" s="23">
        <f>SUMIF('2. ENTER FINANCE DETAILS'!$O$10:$O$54,'3. SUMMARY TABLE (VIEW ONLY)'!$A14,'2. ENTER FINANCE DETAILS'!$H$10:$H$54)+SUMIF('2. ENTER FINANCE DETAILS'!$O$69:$O$105,'3. SUMMARY TABLE (VIEW ONLY)'!$A14,'2. ENTER FINANCE DETAILS'!$H$69:$H$105)+SUMIF('2. ENTER FINANCE DETAILS'!$O$121:$O$157,'3. SUMMARY TABLE (VIEW ONLY)'!$A14,'2. ENTER FINANCE DETAILS'!$H$121:$H$157)+SUMIF('2. ENTER FINANCE DETAILS'!$O$173:$O$210,'3. SUMMARY TABLE (VIEW ONLY)'!$A14,'2. ENTER FINANCE DETAILS'!$H$173:$H$210)+SUMIF('2. ENTER FINANCE DETAILS'!$O$226:$O$262,'3. SUMMARY TABLE (VIEW ONLY)'!$A14,'2. ENTER FINANCE DETAILS'!$H$226:$H$262)</f>
        <v>0</v>
      </c>
      <c r="I14" s="23">
        <f>SUMIF('2. ENTER FINANCE DETAILS'!$O$10:$O$54,'3. SUMMARY TABLE (VIEW ONLY)'!$A14,'2. ENTER FINANCE DETAILS'!$I$10:$I$54)+SUMIF('2. ENTER FINANCE DETAILS'!$O$69:$O$105,'3. SUMMARY TABLE (VIEW ONLY)'!$A14,'2. ENTER FINANCE DETAILS'!$I$69:$I$105)+SUMIF('2. ENTER FINANCE DETAILS'!$O$121:$O$157,'3. SUMMARY TABLE (VIEW ONLY)'!$A14,'2. ENTER FINANCE DETAILS'!$I$121:$I$157)+SUMIF('2. ENTER FINANCE DETAILS'!$O$173:$O$210,'3. SUMMARY TABLE (VIEW ONLY)'!$A14,'2. ENTER FINANCE DETAILS'!$I$173:$I$210)+SUMIF('2. ENTER FINANCE DETAILS'!$O$226:$O$262,'3. SUMMARY TABLE (VIEW ONLY)'!$A14,'2. ENTER FINANCE DETAILS'!$I$226:$I$262)</f>
        <v>0</v>
      </c>
      <c r="J14" s="23">
        <f>SUMIF('2. ENTER FINANCE DETAILS'!$O$10:$O$54,'3. SUMMARY TABLE (VIEW ONLY)'!$A14,'2. ENTER FINANCE DETAILS'!$J$10:$J$54)+SUMIF('2. ENTER FINANCE DETAILS'!$O$69:$O$105,'3. SUMMARY TABLE (VIEW ONLY)'!$A14,'2. ENTER FINANCE DETAILS'!$J$69:$J$105)+SUMIF('2. ENTER FINANCE DETAILS'!$O$121:$O$157,'3. SUMMARY TABLE (VIEW ONLY)'!$A14,'2. ENTER FINANCE DETAILS'!$J$121:$J$157)+SUMIF('2. ENTER FINANCE DETAILS'!$O$173:$O$210,'3. SUMMARY TABLE (VIEW ONLY)'!$A14,'2. ENTER FINANCE DETAILS'!$J$173:$J$210)+SUMIF('2. ENTER FINANCE DETAILS'!$O$226:$O$262,'3. SUMMARY TABLE (VIEW ONLY)'!$A14,'2. ENTER FINANCE DETAILS'!$J$226:$J$262)</f>
        <v>0</v>
      </c>
      <c r="K14" s="23">
        <f>SUMIF('2. ENTER FINANCE DETAILS'!$O$10:$O$54,'3. SUMMARY TABLE (VIEW ONLY)'!$A14,'2. ENTER FINANCE DETAILS'!$K$10:$K$54)+SUMIF('2. ENTER FINANCE DETAILS'!$O$69:$O$105,'3. SUMMARY TABLE (VIEW ONLY)'!$A14,'2. ENTER FINANCE DETAILS'!$K$69:$K$105)+SUMIF('2. ENTER FINANCE DETAILS'!$O$121:$O$157,'3. SUMMARY TABLE (VIEW ONLY)'!$A14,'2. ENTER FINANCE DETAILS'!$K$121:$K$157)+SUMIF('2. ENTER FINANCE DETAILS'!$O$173:$O$210,'3. SUMMARY TABLE (VIEW ONLY)'!$A14,'2. ENTER FINANCE DETAILS'!$K$173:$K$210)+SUMIF('2. ENTER FINANCE DETAILS'!$O$226:$O$262,'3. SUMMARY TABLE (VIEW ONLY)'!$A14,'2. ENTER FINANCE DETAILS'!$K$226:$K$262)</f>
        <v>0</v>
      </c>
      <c r="L14" s="5">
        <f>SUM(B14:K14)</f>
        <v>0</v>
      </c>
      <c r="M14" s="25">
        <f>IFERROR(L14/$L$20,0)</f>
        <v>0</v>
      </c>
    </row>
    <row r="15" spans="1:14" x14ac:dyDescent="0.25">
      <c r="A15" s="24" t="s">
        <v>22</v>
      </c>
      <c r="B15" s="23">
        <f>SUMIF('2. ENTER FINANCE DETAILS'!$O$10:$O$54,'3. SUMMARY TABLE (VIEW ONLY)'!$A15,'2. ENTER FINANCE DETAILS'!$B$10:$B$54)+SUMIF('2. ENTER FINANCE DETAILS'!$O$69:$O$105,'3. SUMMARY TABLE (VIEW ONLY)'!$A15,'2. ENTER FINANCE DETAILS'!$B$69:$B$105)+SUMIF('2. ENTER FINANCE DETAILS'!$O$121:$O$157,'3. SUMMARY TABLE (VIEW ONLY)'!$A15,'2. ENTER FINANCE DETAILS'!$B$121:$B$157)+SUMIF('2. ENTER FINANCE DETAILS'!$O$173:$O$210,'3. SUMMARY TABLE (VIEW ONLY)'!$A15,'2. ENTER FINANCE DETAILS'!$B$173:$B$210)+SUMIF('2. ENTER FINANCE DETAILS'!$O$226:$O$262,'3. SUMMARY TABLE (VIEW ONLY)'!$A15,'2. ENTER FINANCE DETAILS'!$B$226:$B$262)</f>
        <v>0</v>
      </c>
      <c r="C15" s="23">
        <f>SUMIF('2. ENTER FINANCE DETAILS'!$O$10:$O$54,'3. SUMMARY TABLE (VIEW ONLY)'!$A15,'2. ENTER FINANCE DETAILS'!$C$10:$C$54)+SUMIF('2. ENTER FINANCE DETAILS'!$O$69:$O$105,'3. SUMMARY TABLE (VIEW ONLY)'!$A15,'2. ENTER FINANCE DETAILS'!$C$69:$C$105)+SUMIF('2. ENTER FINANCE DETAILS'!$O$121:$O$157,'3. SUMMARY TABLE (VIEW ONLY)'!$A15,'2. ENTER FINANCE DETAILS'!$C$121:$C$157)+SUMIF('2. ENTER FINANCE DETAILS'!$O$173:$O$210,'3. SUMMARY TABLE (VIEW ONLY)'!$A15,'2. ENTER FINANCE DETAILS'!$C$173:$C$210)+SUMIF('2. ENTER FINANCE DETAILS'!$O$226:$O$262,'3. SUMMARY TABLE (VIEW ONLY)'!$A15,'2. ENTER FINANCE DETAILS'!$C$226:$C$262)</f>
        <v>0</v>
      </c>
      <c r="D15" s="23">
        <f>SUMIF('2. ENTER FINANCE DETAILS'!$O$10:$O$54,'3. SUMMARY TABLE (VIEW ONLY)'!$A15,'2. ENTER FINANCE DETAILS'!$D$10:$D$54)+SUMIF('2. ENTER FINANCE DETAILS'!$O$69:$O$105,'3. SUMMARY TABLE (VIEW ONLY)'!$A15,'2. ENTER FINANCE DETAILS'!$D$69:$D$105)+SUMIF('2. ENTER FINANCE DETAILS'!$O$121:$O$157,'3. SUMMARY TABLE (VIEW ONLY)'!$A15,'2. ENTER FINANCE DETAILS'!$D$121:$D$157)+SUMIF('2. ENTER FINANCE DETAILS'!$O$173:$O$210,'3. SUMMARY TABLE (VIEW ONLY)'!$A15,'2. ENTER FINANCE DETAILS'!$D$173:$D$210)+SUMIF('2. ENTER FINANCE DETAILS'!$O$226:$O$262,'3. SUMMARY TABLE (VIEW ONLY)'!$A15,'2. ENTER FINANCE DETAILS'!$D$226:$D$262)</f>
        <v>0</v>
      </c>
      <c r="E15" s="23">
        <f>SUMIF('2. ENTER FINANCE DETAILS'!$O$10:$O$54,'3. SUMMARY TABLE (VIEW ONLY)'!$A15,'2. ENTER FINANCE DETAILS'!$E$10:$E$54)+SUMIF('2. ENTER FINANCE DETAILS'!$O$69:$O$105,'3. SUMMARY TABLE (VIEW ONLY)'!$A15,'2. ENTER FINANCE DETAILS'!$E$69:$E$105)+SUMIF('2. ENTER FINANCE DETAILS'!$O$121:$O$157,'3. SUMMARY TABLE (VIEW ONLY)'!$A15,'2. ENTER FINANCE DETAILS'!$E$121:$E$157)+SUMIF('2. ENTER FINANCE DETAILS'!$O$173:$O$210,'3. SUMMARY TABLE (VIEW ONLY)'!$A15,'2. ENTER FINANCE DETAILS'!$E$173:$E$210)+SUMIF('2. ENTER FINANCE DETAILS'!$O$226:$O$262,'3. SUMMARY TABLE (VIEW ONLY)'!$A15,'2. ENTER FINANCE DETAILS'!$E$226:$E$262)</f>
        <v>0</v>
      </c>
      <c r="F15" s="23">
        <f>SUMIF('2. ENTER FINANCE DETAILS'!$O$10:$O$54,'3. SUMMARY TABLE (VIEW ONLY)'!$A15,'2. ENTER FINANCE DETAILS'!$F$10:$F$54)+SUMIF('2. ENTER FINANCE DETAILS'!$O$69:$O$105,'3. SUMMARY TABLE (VIEW ONLY)'!$A15,'2. ENTER FINANCE DETAILS'!$F$69:$F$105)+SUMIF('2. ENTER FINANCE DETAILS'!$O$121:$O$157,'3. SUMMARY TABLE (VIEW ONLY)'!$A15,'2. ENTER FINANCE DETAILS'!$F$121:$F$157)+SUMIF('2. ENTER FINANCE DETAILS'!$O$173:$O$210,'3. SUMMARY TABLE (VIEW ONLY)'!$A15,'2. ENTER FINANCE DETAILS'!$F$173:$F$210)+SUMIF('2. ENTER FINANCE DETAILS'!$O$226:$O$262,'3. SUMMARY TABLE (VIEW ONLY)'!$A15,'2. ENTER FINANCE DETAILS'!$F$226:$F$262)</f>
        <v>0</v>
      </c>
      <c r="G15" s="23">
        <f>SUMIF('2. ENTER FINANCE DETAILS'!$O$10:$O$54,'3. SUMMARY TABLE (VIEW ONLY)'!$A15,'2. ENTER FINANCE DETAILS'!$G$10:$G$54)+SUMIF('2. ENTER FINANCE DETAILS'!$O$69:$O$105,'3. SUMMARY TABLE (VIEW ONLY)'!$A15,'2. ENTER FINANCE DETAILS'!$G$69:$G$105)+SUMIF('2. ENTER FINANCE DETAILS'!$O$121:$O$157,'3. SUMMARY TABLE (VIEW ONLY)'!$A15,'2. ENTER FINANCE DETAILS'!$G$121:$G$157)+SUMIF('2. ENTER FINANCE DETAILS'!$O$173:$O$210,'3. SUMMARY TABLE (VIEW ONLY)'!$A15,'2. ENTER FINANCE DETAILS'!$G$173:$G$210)+SUMIF('2. ENTER FINANCE DETAILS'!$O$226:$O$262,'3. SUMMARY TABLE (VIEW ONLY)'!$A15,'2. ENTER FINANCE DETAILS'!$G$226:$G$262)</f>
        <v>0</v>
      </c>
      <c r="H15" s="23">
        <f>SUMIF('2. ENTER FINANCE DETAILS'!$O$10:$O$54,'3. SUMMARY TABLE (VIEW ONLY)'!$A15,'2. ENTER FINANCE DETAILS'!$H$10:$H$54)+SUMIF('2. ENTER FINANCE DETAILS'!$O$69:$O$105,'3. SUMMARY TABLE (VIEW ONLY)'!$A15,'2. ENTER FINANCE DETAILS'!$H$69:$H$105)+SUMIF('2. ENTER FINANCE DETAILS'!$O$121:$O$157,'3. SUMMARY TABLE (VIEW ONLY)'!$A15,'2. ENTER FINANCE DETAILS'!$H$121:$H$157)+SUMIF('2. ENTER FINANCE DETAILS'!$O$173:$O$210,'3. SUMMARY TABLE (VIEW ONLY)'!$A15,'2. ENTER FINANCE DETAILS'!$H$173:$H$210)+SUMIF('2. ENTER FINANCE DETAILS'!$O$226:$O$262,'3. SUMMARY TABLE (VIEW ONLY)'!$A15,'2. ENTER FINANCE DETAILS'!$H$226:$H$262)</f>
        <v>0</v>
      </c>
      <c r="I15" s="23">
        <f>SUMIF('2. ENTER FINANCE DETAILS'!$O$10:$O$54,'3. SUMMARY TABLE (VIEW ONLY)'!$A15,'2. ENTER FINANCE DETAILS'!$I$10:$I$54)+SUMIF('2. ENTER FINANCE DETAILS'!$O$69:$O$105,'3. SUMMARY TABLE (VIEW ONLY)'!$A15,'2. ENTER FINANCE DETAILS'!$I$69:$I$105)+SUMIF('2. ENTER FINANCE DETAILS'!$O$121:$O$157,'3. SUMMARY TABLE (VIEW ONLY)'!$A15,'2. ENTER FINANCE DETAILS'!$I$121:$I$157)+SUMIF('2. ENTER FINANCE DETAILS'!$O$173:$O$210,'3. SUMMARY TABLE (VIEW ONLY)'!$A15,'2. ENTER FINANCE DETAILS'!$I$173:$I$210)+SUMIF('2. ENTER FINANCE DETAILS'!$O$226:$O$262,'3. SUMMARY TABLE (VIEW ONLY)'!$A15,'2. ENTER FINANCE DETAILS'!$I$226:$I$262)</f>
        <v>0</v>
      </c>
      <c r="J15" s="23">
        <f>SUMIF('2. ENTER FINANCE DETAILS'!$O$10:$O$54,'3. SUMMARY TABLE (VIEW ONLY)'!$A15,'2. ENTER FINANCE DETAILS'!$J$10:$J$54)+SUMIF('2. ENTER FINANCE DETAILS'!$O$69:$O$105,'3. SUMMARY TABLE (VIEW ONLY)'!$A15,'2. ENTER FINANCE DETAILS'!$J$69:$J$105)+SUMIF('2. ENTER FINANCE DETAILS'!$O$121:$O$157,'3. SUMMARY TABLE (VIEW ONLY)'!$A15,'2. ENTER FINANCE DETAILS'!$J$121:$J$157)+SUMIF('2. ENTER FINANCE DETAILS'!$O$173:$O$210,'3. SUMMARY TABLE (VIEW ONLY)'!$A15,'2. ENTER FINANCE DETAILS'!$J$173:$J$210)+SUMIF('2. ENTER FINANCE DETAILS'!$O$226:$O$262,'3. SUMMARY TABLE (VIEW ONLY)'!$A15,'2. ENTER FINANCE DETAILS'!$J$226:$J$262)</f>
        <v>0</v>
      </c>
      <c r="K15" s="23">
        <f>SUMIF('2. ENTER FINANCE DETAILS'!$O$10:$O$54,'3. SUMMARY TABLE (VIEW ONLY)'!$A15,'2. ENTER FINANCE DETAILS'!$K$10:$K$54)+SUMIF('2. ENTER FINANCE DETAILS'!$O$69:$O$105,'3. SUMMARY TABLE (VIEW ONLY)'!$A15,'2. ENTER FINANCE DETAILS'!$K$69:$K$105)+SUMIF('2. ENTER FINANCE DETAILS'!$O$121:$O$157,'3. SUMMARY TABLE (VIEW ONLY)'!$A15,'2. ENTER FINANCE DETAILS'!$K$121:$K$157)+SUMIF('2. ENTER FINANCE DETAILS'!$O$173:$O$210,'3. SUMMARY TABLE (VIEW ONLY)'!$A15,'2. ENTER FINANCE DETAILS'!$K$173:$K$210)+SUMIF('2. ENTER FINANCE DETAILS'!$O$226:$O$262,'3. SUMMARY TABLE (VIEW ONLY)'!$A15,'2. ENTER FINANCE DETAILS'!$K$226:$K$262)</f>
        <v>0</v>
      </c>
      <c r="L15" s="5">
        <f t="shared" ref="L15:L19" si="4">SUM(B15:K15)</f>
        <v>0</v>
      </c>
      <c r="M15" s="25">
        <f>IFERROR(L15/$L$20,0)</f>
        <v>0</v>
      </c>
    </row>
    <row r="16" spans="1:14" x14ac:dyDescent="0.25">
      <c r="A16" s="24" t="s">
        <v>25</v>
      </c>
      <c r="B16" s="23">
        <f>SUMIF('2. ENTER FINANCE DETAILS'!$O$10:$O$54,'3. SUMMARY TABLE (VIEW ONLY)'!$A16,'2. ENTER FINANCE DETAILS'!$B$10:$B$54)+SUMIF('2. ENTER FINANCE DETAILS'!$O$69:$O$105,'3. SUMMARY TABLE (VIEW ONLY)'!$A16,'2. ENTER FINANCE DETAILS'!$B$69:$B$105)+SUMIF('2. ENTER FINANCE DETAILS'!$O$121:$O$157,'3. SUMMARY TABLE (VIEW ONLY)'!$A16,'2. ENTER FINANCE DETAILS'!$B$121:$B$157)+SUMIF('2. ENTER FINANCE DETAILS'!$O$173:$O$210,'3. SUMMARY TABLE (VIEW ONLY)'!$A16,'2. ENTER FINANCE DETAILS'!$B$173:$B$210)+SUMIF('2. ENTER FINANCE DETAILS'!$O$226:$O$262,'3. SUMMARY TABLE (VIEW ONLY)'!$A16,'2. ENTER FINANCE DETAILS'!$B$226:$B$262)</f>
        <v>0</v>
      </c>
      <c r="C16" s="23">
        <f>SUMIF('2. ENTER FINANCE DETAILS'!$O$10:$O$54,'3. SUMMARY TABLE (VIEW ONLY)'!$A16,'2. ENTER FINANCE DETAILS'!$C$10:$C$54)+SUMIF('2. ENTER FINANCE DETAILS'!$O$69:$O$105,'3. SUMMARY TABLE (VIEW ONLY)'!$A16,'2. ENTER FINANCE DETAILS'!$C$69:$C$105)+SUMIF('2. ENTER FINANCE DETAILS'!$O$121:$O$157,'3. SUMMARY TABLE (VIEW ONLY)'!$A16,'2. ENTER FINANCE DETAILS'!$C$121:$C$157)+SUMIF('2. ENTER FINANCE DETAILS'!$O$173:$O$210,'3. SUMMARY TABLE (VIEW ONLY)'!$A16,'2. ENTER FINANCE DETAILS'!$C$173:$C$210)+SUMIF('2. ENTER FINANCE DETAILS'!$O$226:$O$262,'3. SUMMARY TABLE (VIEW ONLY)'!$A16,'2. ENTER FINANCE DETAILS'!$C$226:$C$262)</f>
        <v>0</v>
      </c>
      <c r="D16" s="23">
        <f>SUMIF('2. ENTER FINANCE DETAILS'!$O$10:$O$54,'3. SUMMARY TABLE (VIEW ONLY)'!$A16,'2. ENTER FINANCE DETAILS'!$D$10:$D$54)+SUMIF('2. ENTER FINANCE DETAILS'!$O$69:$O$105,'3. SUMMARY TABLE (VIEW ONLY)'!$A16,'2. ENTER FINANCE DETAILS'!$D$69:$D$105)+SUMIF('2. ENTER FINANCE DETAILS'!$O$121:$O$157,'3. SUMMARY TABLE (VIEW ONLY)'!$A16,'2. ENTER FINANCE DETAILS'!$D$121:$D$157)+SUMIF('2. ENTER FINANCE DETAILS'!$O$173:$O$210,'3. SUMMARY TABLE (VIEW ONLY)'!$A16,'2. ENTER FINANCE DETAILS'!$D$173:$D$210)+SUMIF('2. ENTER FINANCE DETAILS'!$O$226:$O$262,'3. SUMMARY TABLE (VIEW ONLY)'!$A16,'2. ENTER FINANCE DETAILS'!$D$226:$D$262)</f>
        <v>0</v>
      </c>
      <c r="E16" s="23">
        <f>SUMIF('2. ENTER FINANCE DETAILS'!$O$10:$O$54,'3. SUMMARY TABLE (VIEW ONLY)'!$A16,'2. ENTER FINANCE DETAILS'!$E$10:$E$54)+SUMIF('2. ENTER FINANCE DETAILS'!$O$69:$O$105,'3. SUMMARY TABLE (VIEW ONLY)'!$A16,'2. ENTER FINANCE DETAILS'!$E$69:$E$105)+SUMIF('2. ENTER FINANCE DETAILS'!$O$121:$O$157,'3. SUMMARY TABLE (VIEW ONLY)'!$A16,'2. ENTER FINANCE DETAILS'!$E$121:$E$157)+SUMIF('2. ENTER FINANCE DETAILS'!$O$173:$O$210,'3. SUMMARY TABLE (VIEW ONLY)'!$A16,'2. ENTER FINANCE DETAILS'!$E$173:$E$210)+SUMIF('2. ENTER FINANCE DETAILS'!$O$226:$O$262,'3. SUMMARY TABLE (VIEW ONLY)'!$A16,'2. ENTER FINANCE DETAILS'!$E$226:$E$262)</f>
        <v>0</v>
      </c>
      <c r="F16" s="23">
        <f>SUMIF('2. ENTER FINANCE DETAILS'!$O$10:$O$54,'3. SUMMARY TABLE (VIEW ONLY)'!$A16,'2. ENTER FINANCE DETAILS'!$F$10:$F$54)+SUMIF('2. ENTER FINANCE DETAILS'!$O$69:$O$105,'3. SUMMARY TABLE (VIEW ONLY)'!$A16,'2. ENTER FINANCE DETAILS'!$F$69:$F$105)+SUMIF('2. ENTER FINANCE DETAILS'!$O$121:$O$157,'3. SUMMARY TABLE (VIEW ONLY)'!$A16,'2. ENTER FINANCE DETAILS'!$F$121:$F$157)+SUMIF('2. ENTER FINANCE DETAILS'!$O$173:$O$210,'3. SUMMARY TABLE (VIEW ONLY)'!$A16,'2. ENTER FINANCE DETAILS'!$F$173:$F$210)+SUMIF('2. ENTER FINANCE DETAILS'!$O$226:$O$262,'3. SUMMARY TABLE (VIEW ONLY)'!$A16,'2. ENTER FINANCE DETAILS'!$F$226:$F$262)</f>
        <v>0</v>
      </c>
      <c r="G16" s="23">
        <f>SUMIF('2. ENTER FINANCE DETAILS'!$O$10:$O$54,'3. SUMMARY TABLE (VIEW ONLY)'!$A16,'2. ENTER FINANCE DETAILS'!$G$10:$G$54)+SUMIF('2. ENTER FINANCE DETAILS'!$O$69:$O$105,'3. SUMMARY TABLE (VIEW ONLY)'!$A16,'2. ENTER FINANCE DETAILS'!$G$69:$G$105)+SUMIF('2. ENTER FINANCE DETAILS'!$O$121:$O$157,'3. SUMMARY TABLE (VIEW ONLY)'!$A16,'2. ENTER FINANCE DETAILS'!$G$121:$G$157)+SUMIF('2. ENTER FINANCE DETAILS'!$O$173:$O$210,'3. SUMMARY TABLE (VIEW ONLY)'!$A16,'2. ENTER FINANCE DETAILS'!$G$173:$G$210)+SUMIF('2. ENTER FINANCE DETAILS'!$O$226:$O$262,'3. SUMMARY TABLE (VIEW ONLY)'!$A16,'2. ENTER FINANCE DETAILS'!$G$226:$G$262)</f>
        <v>0</v>
      </c>
      <c r="H16" s="23">
        <f>SUMIF('2. ENTER FINANCE DETAILS'!$O$10:$O$54,'3. SUMMARY TABLE (VIEW ONLY)'!$A16,'2. ENTER FINANCE DETAILS'!$H$10:$H$54)+SUMIF('2. ENTER FINANCE DETAILS'!$O$69:$O$105,'3. SUMMARY TABLE (VIEW ONLY)'!$A16,'2. ENTER FINANCE DETAILS'!$H$69:$H$105)+SUMIF('2. ENTER FINANCE DETAILS'!$O$121:$O$157,'3. SUMMARY TABLE (VIEW ONLY)'!$A16,'2. ENTER FINANCE DETAILS'!$H$121:$H$157)+SUMIF('2. ENTER FINANCE DETAILS'!$O$173:$O$210,'3. SUMMARY TABLE (VIEW ONLY)'!$A16,'2. ENTER FINANCE DETAILS'!$H$173:$H$210)+SUMIF('2. ENTER FINANCE DETAILS'!$O$226:$O$262,'3. SUMMARY TABLE (VIEW ONLY)'!$A16,'2. ENTER FINANCE DETAILS'!$H$226:$H$262)</f>
        <v>0</v>
      </c>
      <c r="I16" s="23">
        <f>SUMIF('2. ENTER FINANCE DETAILS'!$O$10:$O$54,'3. SUMMARY TABLE (VIEW ONLY)'!$A16,'2. ENTER FINANCE DETAILS'!$I$10:$I$54)+SUMIF('2. ENTER FINANCE DETAILS'!$O$69:$O$105,'3. SUMMARY TABLE (VIEW ONLY)'!$A16,'2. ENTER FINANCE DETAILS'!$I$69:$I$105)+SUMIF('2. ENTER FINANCE DETAILS'!$O$121:$O$157,'3. SUMMARY TABLE (VIEW ONLY)'!$A16,'2. ENTER FINANCE DETAILS'!$I$121:$I$157)+SUMIF('2. ENTER FINANCE DETAILS'!$O$173:$O$210,'3. SUMMARY TABLE (VIEW ONLY)'!$A16,'2. ENTER FINANCE DETAILS'!$I$173:$I$210)+SUMIF('2. ENTER FINANCE DETAILS'!$O$226:$O$262,'3. SUMMARY TABLE (VIEW ONLY)'!$A16,'2. ENTER FINANCE DETAILS'!$I$226:$I$262)</f>
        <v>0</v>
      </c>
      <c r="J16" s="23">
        <f>SUMIF('2. ENTER FINANCE DETAILS'!$O$10:$O$54,'3. SUMMARY TABLE (VIEW ONLY)'!$A16,'2. ENTER FINANCE DETAILS'!$J$10:$J$54)+SUMIF('2. ENTER FINANCE DETAILS'!$O$69:$O$105,'3. SUMMARY TABLE (VIEW ONLY)'!$A16,'2. ENTER FINANCE DETAILS'!$J$69:$J$105)+SUMIF('2. ENTER FINANCE DETAILS'!$O$121:$O$157,'3. SUMMARY TABLE (VIEW ONLY)'!$A16,'2. ENTER FINANCE DETAILS'!$J$121:$J$157)+SUMIF('2. ENTER FINANCE DETAILS'!$O$173:$O$210,'3. SUMMARY TABLE (VIEW ONLY)'!$A16,'2. ENTER FINANCE DETAILS'!$J$173:$J$210)+SUMIF('2. ENTER FINANCE DETAILS'!$O$226:$O$262,'3. SUMMARY TABLE (VIEW ONLY)'!$A16,'2. ENTER FINANCE DETAILS'!$J$226:$J$262)</f>
        <v>0</v>
      </c>
      <c r="K16" s="23">
        <f>SUMIF('2. ENTER FINANCE DETAILS'!$O$10:$O$54,'3. SUMMARY TABLE (VIEW ONLY)'!$A16,'2. ENTER FINANCE DETAILS'!$K$10:$K$54)+SUMIF('2. ENTER FINANCE DETAILS'!$O$69:$O$105,'3. SUMMARY TABLE (VIEW ONLY)'!$A16,'2. ENTER FINANCE DETAILS'!$K$69:$K$105)+SUMIF('2. ENTER FINANCE DETAILS'!$O$121:$O$157,'3. SUMMARY TABLE (VIEW ONLY)'!$A16,'2. ENTER FINANCE DETAILS'!$K$121:$K$157)+SUMIF('2. ENTER FINANCE DETAILS'!$O$173:$O$210,'3. SUMMARY TABLE (VIEW ONLY)'!$A16,'2. ENTER FINANCE DETAILS'!$K$173:$K$210)+SUMIF('2. ENTER FINANCE DETAILS'!$O$226:$O$262,'3. SUMMARY TABLE (VIEW ONLY)'!$A16,'2. ENTER FINANCE DETAILS'!$K$226:$K$262)</f>
        <v>0</v>
      </c>
      <c r="L16" s="5">
        <f t="shared" si="4"/>
        <v>0</v>
      </c>
      <c r="M16" s="25">
        <f>IFERROR(L16/$L$20,0)</f>
        <v>0</v>
      </c>
      <c r="N16" t="str">
        <f>IF(($M$18+$M$16)&gt;20%,"Over 20% Limit","")</f>
        <v/>
      </c>
    </row>
    <row r="17" spans="1:14" x14ac:dyDescent="0.25">
      <c r="A17" s="24" t="s">
        <v>26</v>
      </c>
      <c r="B17" s="23">
        <f>SUMIF('2. ENTER FINANCE DETAILS'!$O$10:$O$54,'3. SUMMARY TABLE (VIEW ONLY)'!$A17,'2. ENTER FINANCE DETAILS'!$B$10:$B$54)+SUMIF('2. ENTER FINANCE DETAILS'!$O$69:$O$105,'3. SUMMARY TABLE (VIEW ONLY)'!$A17,'2. ENTER FINANCE DETAILS'!$B$69:$B$105)+SUMIF('2. ENTER FINANCE DETAILS'!$O$121:$O$157,'3. SUMMARY TABLE (VIEW ONLY)'!$A17,'2. ENTER FINANCE DETAILS'!$B$121:$B$157)+SUMIF('2. ENTER FINANCE DETAILS'!$O$173:$O$210,'3. SUMMARY TABLE (VIEW ONLY)'!$A17,'2. ENTER FINANCE DETAILS'!$B$173:$B$210)+SUMIF('2. ENTER FINANCE DETAILS'!$O$226:$O$262,'3. SUMMARY TABLE (VIEW ONLY)'!$A17,'2. ENTER FINANCE DETAILS'!$B$226:$B$262)</f>
        <v>0</v>
      </c>
      <c r="C17" s="23">
        <f>SUMIF('2. ENTER FINANCE DETAILS'!$O$10:$O$54,'3. SUMMARY TABLE (VIEW ONLY)'!$A17,'2. ENTER FINANCE DETAILS'!$C$10:$C$54)+SUMIF('2. ENTER FINANCE DETAILS'!$O$69:$O$105,'3. SUMMARY TABLE (VIEW ONLY)'!$A17,'2. ENTER FINANCE DETAILS'!$C$69:$C$105)+SUMIF('2. ENTER FINANCE DETAILS'!$O$121:$O$157,'3. SUMMARY TABLE (VIEW ONLY)'!$A17,'2. ENTER FINANCE DETAILS'!$C$121:$C$157)+SUMIF('2. ENTER FINANCE DETAILS'!$O$173:$O$210,'3. SUMMARY TABLE (VIEW ONLY)'!$A17,'2. ENTER FINANCE DETAILS'!$C$173:$C$210)+SUMIF('2. ENTER FINANCE DETAILS'!$O$226:$O$262,'3. SUMMARY TABLE (VIEW ONLY)'!$A17,'2. ENTER FINANCE DETAILS'!$C$226:$C$262)</f>
        <v>0</v>
      </c>
      <c r="D17" s="23">
        <f>SUMIF('2. ENTER FINANCE DETAILS'!$O$10:$O$54,'3. SUMMARY TABLE (VIEW ONLY)'!$A17,'2. ENTER FINANCE DETAILS'!$D$10:$D$54)+SUMIF('2. ENTER FINANCE DETAILS'!$O$69:$O$105,'3. SUMMARY TABLE (VIEW ONLY)'!$A17,'2. ENTER FINANCE DETAILS'!$D$69:$D$105)+SUMIF('2. ENTER FINANCE DETAILS'!$O$121:$O$157,'3. SUMMARY TABLE (VIEW ONLY)'!$A17,'2. ENTER FINANCE DETAILS'!$D$121:$D$157)+SUMIF('2. ENTER FINANCE DETAILS'!$O$173:$O$210,'3. SUMMARY TABLE (VIEW ONLY)'!$A17,'2. ENTER FINANCE DETAILS'!$D$173:$D$210)+SUMIF('2. ENTER FINANCE DETAILS'!$O$226:$O$262,'3. SUMMARY TABLE (VIEW ONLY)'!$A17,'2. ENTER FINANCE DETAILS'!$D$226:$D$262)</f>
        <v>0</v>
      </c>
      <c r="E17" s="23">
        <f>SUMIF('2. ENTER FINANCE DETAILS'!$O$10:$O$54,'3. SUMMARY TABLE (VIEW ONLY)'!$A17,'2. ENTER FINANCE DETAILS'!$E$10:$E$54)+SUMIF('2. ENTER FINANCE DETAILS'!$O$69:$O$105,'3. SUMMARY TABLE (VIEW ONLY)'!$A17,'2. ENTER FINANCE DETAILS'!$E$69:$E$105)+SUMIF('2. ENTER FINANCE DETAILS'!$O$121:$O$157,'3. SUMMARY TABLE (VIEW ONLY)'!$A17,'2. ENTER FINANCE DETAILS'!$E$121:$E$157)+SUMIF('2. ENTER FINANCE DETAILS'!$O$173:$O$210,'3. SUMMARY TABLE (VIEW ONLY)'!$A17,'2. ENTER FINANCE DETAILS'!$E$173:$E$210)+SUMIF('2. ENTER FINANCE DETAILS'!$O$226:$O$262,'3. SUMMARY TABLE (VIEW ONLY)'!$A17,'2. ENTER FINANCE DETAILS'!$E$226:$E$262)</f>
        <v>0</v>
      </c>
      <c r="F17" s="23">
        <f>SUMIF('2. ENTER FINANCE DETAILS'!$O$10:$O$54,'3. SUMMARY TABLE (VIEW ONLY)'!$A17,'2. ENTER FINANCE DETAILS'!$F$10:$F$54)+SUMIF('2. ENTER FINANCE DETAILS'!$O$69:$O$105,'3. SUMMARY TABLE (VIEW ONLY)'!$A17,'2. ENTER FINANCE DETAILS'!$F$69:$F$105)+SUMIF('2. ENTER FINANCE DETAILS'!$O$121:$O$157,'3. SUMMARY TABLE (VIEW ONLY)'!$A17,'2. ENTER FINANCE DETAILS'!$F$121:$F$157)+SUMIF('2. ENTER FINANCE DETAILS'!$O$173:$O$210,'3. SUMMARY TABLE (VIEW ONLY)'!$A17,'2. ENTER FINANCE DETAILS'!$F$173:$F$210)+SUMIF('2. ENTER FINANCE DETAILS'!$O$226:$O$262,'3. SUMMARY TABLE (VIEW ONLY)'!$A17,'2. ENTER FINANCE DETAILS'!$F$226:$F$262)</f>
        <v>0</v>
      </c>
      <c r="G17" s="23">
        <f>SUMIF('2. ENTER FINANCE DETAILS'!$O$10:$O$54,'3. SUMMARY TABLE (VIEW ONLY)'!$A17,'2. ENTER FINANCE DETAILS'!$G$10:$G$54)+SUMIF('2. ENTER FINANCE DETAILS'!$O$69:$O$105,'3. SUMMARY TABLE (VIEW ONLY)'!$A17,'2. ENTER FINANCE DETAILS'!$G$69:$G$105)+SUMIF('2. ENTER FINANCE DETAILS'!$O$121:$O$157,'3. SUMMARY TABLE (VIEW ONLY)'!$A17,'2. ENTER FINANCE DETAILS'!$G$121:$G$157)+SUMIF('2. ENTER FINANCE DETAILS'!$O$173:$O$210,'3. SUMMARY TABLE (VIEW ONLY)'!$A17,'2. ENTER FINANCE DETAILS'!$G$173:$G$210)+SUMIF('2. ENTER FINANCE DETAILS'!$O$226:$O$262,'3. SUMMARY TABLE (VIEW ONLY)'!$A17,'2. ENTER FINANCE DETAILS'!$G$226:$G$262)</f>
        <v>0</v>
      </c>
      <c r="H17" s="23">
        <f>SUMIF('2. ENTER FINANCE DETAILS'!$O$10:$O$54,'3. SUMMARY TABLE (VIEW ONLY)'!$A17,'2. ENTER FINANCE DETAILS'!$H$10:$H$54)+SUMIF('2. ENTER FINANCE DETAILS'!$O$69:$O$105,'3. SUMMARY TABLE (VIEW ONLY)'!$A17,'2. ENTER FINANCE DETAILS'!$H$69:$H$105)+SUMIF('2. ENTER FINANCE DETAILS'!$O$121:$O$157,'3. SUMMARY TABLE (VIEW ONLY)'!$A17,'2. ENTER FINANCE DETAILS'!$H$121:$H$157)+SUMIF('2. ENTER FINANCE DETAILS'!$O$173:$O$210,'3. SUMMARY TABLE (VIEW ONLY)'!$A17,'2. ENTER FINANCE DETAILS'!$H$173:$H$210)+SUMIF('2. ENTER FINANCE DETAILS'!$O$226:$O$262,'3. SUMMARY TABLE (VIEW ONLY)'!$A17,'2. ENTER FINANCE DETAILS'!$H$226:$H$262)</f>
        <v>0</v>
      </c>
      <c r="I17" s="23">
        <f>SUMIF('2. ENTER FINANCE DETAILS'!$O$10:$O$54,'3. SUMMARY TABLE (VIEW ONLY)'!$A17,'2. ENTER FINANCE DETAILS'!$I$10:$I$54)+SUMIF('2. ENTER FINANCE DETAILS'!$O$69:$O$105,'3. SUMMARY TABLE (VIEW ONLY)'!$A17,'2. ENTER FINANCE DETAILS'!$I$69:$I$105)+SUMIF('2. ENTER FINANCE DETAILS'!$O$121:$O$157,'3. SUMMARY TABLE (VIEW ONLY)'!$A17,'2. ENTER FINANCE DETAILS'!$I$121:$I$157)+SUMIF('2. ENTER FINANCE DETAILS'!$O$173:$O$210,'3. SUMMARY TABLE (VIEW ONLY)'!$A17,'2. ENTER FINANCE DETAILS'!$I$173:$I$210)+SUMIF('2. ENTER FINANCE DETAILS'!$O$226:$O$262,'3. SUMMARY TABLE (VIEW ONLY)'!$A17,'2. ENTER FINANCE DETAILS'!$I$226:$I$262)</f>
        <v>0</v>
      </c>
      <c r="J17" s="23">
        <f>SUMIF('2. ENTER FINANCE DETAILS'!$O$10:$O$54,'3. SUMMARY TABLE (VIEW ONLY)'!$A17,'2. ENTER FINANCE DETAILS'!$J$10:$J$54)+SUMIF('2. ENTER FINANCE DETAILS'!$O$69:$O$105,'3. SUMMARY TABLE (VIEW ONLY)'!$A17,'2. ENTER FINANCE DETAILS'!$J$69:$J$105)+SUMIF('2. ENTER FINANCE DETAILS'!$O$121:$O$157,'3. SUMMARY TABLE (VIEW ONLY)'!$A17,'2. ENTER FINANCE DETAILS'!$J$121:$J$157)+SUMIF('2. ENTER FINANCE DETAILS'!$O$173:$O$210,'3. SUMMARY TABLE (VIEW ONLY)'!$A17,'2. ENTER FINANCE DETAILS'!$J$173:$J$210)+SUMIF('2. ENTER FINANCE DETAILS'!$O$226:$O$262,'3. SUMMARY TABLE (VIEW ONLY)'!$A17,'2. ENTER FINANCE DETAILS'!$J$226:$J$262)</f>
        <v>0</v>
      </c>
      <c r="K17" s="23">
        <f>SUMIF('2. ENTER FINANCE DETAILS'!$O$10:$O$54,'3. SUMMARY TABLE (VIEW ONLY)'!$A17,'2. ENTER FINANCE DETAILS'!$K$10:$K$54)+SUMIF('2. ENTER FINANCE DETAILS'!$O$69:$O$105,'3. SUMMARY TABLE (VIEW ONLY)'!$A17,'2. ENTER FINANCE DETAILS'!$K$69:$K$105)+SUMIF('2. ENTER FINANCE DETAILS'!$O$121:$O$157,'3. SUMMARY TABLE (VIEW ONLY)'!$A17,'2. ENTER FINANCE DETAILS'!$K$121:$K$157)+SUMIF('2. ENTER FINANCE DETAILS'!$O$173:$O$210,'3. SUMMARY TABLE (VIEW ONLY)'!$A17,'2. ENTER FINANCE DETAILS'!$K$173:$K$210)+SUMIF('2. ENTER FINANCE DETAILS'!$O$226:$O$262,'3. SUMMARY TABLE (VIEW ONLY)'!$A17,'2. ENTER FINANCE DETAILS'!$K$226:$K$262)</f>
        <v>0</v>
      </c>
      <c r="L17" s="5">
        <f t="shared" si="4"/>
        <v>0</v>
      </c>
      <c r="M17" s="25">
        <f>IFERROR(L17/$L$20,0)</f>
        <v>0</v>
      </c>
    </row>
    <row r="18" spans="1:14" x14ac:dyDescent="0.25">
      <c r="A18" s="24" t="s">
        <v>27</v>
      </c>
      <c r="B18" s="23">
        <f>SUMIF('2. ENTER FINANCE DETAILS'!$O$10:$O$54,'3. SUMMARY TABLE (VIEW ONLY)'!$A18,'2. ENTER FINANCE DETAILS'!$B$10:$B$54)+SUMIF('2. ENTER FINANCE DETAILS'!$O$69:$O$105,'3. SUMMARY TABLE (VIEW ONLY)'!$A18,'2. ENTER FINANCE DETAILS'!$B$69:$B$105)+SUMIF('2. ENTER FINANCE DETAILS'!$O$121:$O$157,'3. SUMMARY TABLE (VIEW ONLY)'!$A18,'2. ENTER FINANCE DETAILS'!$B$121:$B$157)+SUMIF('2. ENTER FINANCE DETAILS'!$O$173:$O$210,'3. SUMMARY TABLE (VIEW ONLY)'!$A18,'2. ENTER FINANCE DETAILS'!$B$173:$B$210)+SUMIF('2. ENTER FINANCE DETAILS'!$O$226:$O$262,'3. SUMMARY TABLE (VIEW ONLY)'!$A18,'2. ENTER FINANCE DETAILS'!$B$226:$B$262)</f>
        <v>0</v>
      </c>
      <c r="C18" s="23">
        <f>SUMIF('2. ENTER FINANCE DETAILS'!$O$10:$O$54,'3. SUMMARY TABLE (VIEW ONLY)'!$A18,'2. ENTER FINANCE DETAILS'!$C$10:$C$54)+SUMIF('2. ENTER FINANCE DETAILS'!$O$69:$O$105,'3. SUMMARY TABLE (VIEW ONLY)'!$A18,'2. ENTER FINANCE DETAILS'!$C$69:$C$105)+SUMIF('2. ENTER FINANCE DETAILS'!$O$121:$O$157,'3. SUMMARY TABLE (VIEW ONLY)'!$A18,'2. ENTER FINANCE DETAILS'!$C$121:$C$157)+SUMIF('2. ENTER FINANCE DETAILS'!$O$173:$O$210,'3. SUMMARY TABLE (VIEW ONLY)'!$A18,'2. ENTER FINANCE DETAILS'!$C$173:$C$210)+SUMIF('2. ENTER FINANCE DETAILS'!$O$226:$O$262,'3. SUMMARY TABLE (VIEW ONLY)'!$A18,'2. ENTER FINANCE DETAILS'!$C$226:$C$262)</f>
        <v>0</v>
      </c>
      <c r="D18" s="23">
        <f>SUMIF('2. ENTER FINANCE DETAILS'!$O$10:$O$54,'3. SUMMARY TABLE (VIEW ONLY)'!$A18,'2. ENTER FINANCE DETAILS'!$D$10:$D$54)+SUMIF('2. ENTER FINANCE DETAILS'!$O$69:$O$105,'3. SUMMARY TABLE (VIEW ONLY)'!$A18,'2. ENTER FINANCE DETAILS'!$D$69:$D$105)+SUMIF('2. ENTER FINANCE DETAILS'!$O$121:$O$157,'3. SUMMARY TABLE (VIEW ONLY)'!$A18,'2. ENTER FINANCE DETAILS'!$D$121:$D$157)+SUMIF('2. ENTER FINANCE DETAILS'!$O$173:$O$210,'3. SUMMARY TABLE (VIEW ONLY)'!$A18,'2. ENTER FINANCE DETAILS'!$D$173:$D$210)+SUMIF('2. ENTER FINANCE DETAILS'!$O$226:$O$262,'3. SUMMARY TABLE (VIEW ONLY)'!$A18,'2. ENTER FINANCE DETAILS'!$D$226:$D$262)</f>
        <v>0</v>
      </c>
      <c r="E18" s="23">
        <f>SUMIF('2. ENTER FINANCE DETAILS'!$O$10:$O$54,'3. SUMMARY TABLE (VIEW ONLY)'!$A18,'2. ENTER FINANCE DETAILS'!$E$10:$E$54)+SUMIF('2. ENTER FINANCE DETAILS'!$O$69:$O$105,'3. SUMMARY TABLE (VIEW ONLY)'!$A18,'2. ENTER FINANCE DETAILS'!$E$69:$E$105)+SUMIF('2. ENTER FINANCE DETAILS'!$O$121:$O$157,'3. SUMMARY TABLE (VIEW ONLY)'!$A18,'2. ENTER FINANCE DETAILS'!$E$121:$E$157)+SUMIF('2. ENTER FINANCE DETAILS'!$O$173:$O$210,'3. SUMMARY TABLE (VIEW ONLY)'!$A18,'2. ENTER FINANCE DETAILS'!$E$173:$E$210)+SUMIF('2. ENTER FINANCE DETAILS'!$O$226:$O$262,'3. SUMMARY TABLE (VIEW ONLY)'!$A18,'2. ENTER FINANCE DETAILS'!$E$226:$E$262)</f>
        <v>0</v>
      </c>
      <c r="F18" s="23">
        <f>SUMIF('2. ENTER FINANCE DETAILS'!$O$10:$O$54,'3. SUMMARY TABLE (VIEW ONLY)'!$A18,'2. ENTER FINANCE DETAILS'!$F$10:$F$54)+SUMIF('2. ENTER FINANCE DETAILS'!$O$69:$O$105,'3. SUMMARY TABLE (VIEW ONLY)'!$A18,'2. ENTER FINANCE DETAILS'!$F$69:$F$105)+SUMIF('2. ENTER FINANCE DETAILS'!$O$121:$O$157,'3. SUMMARY TABLE (VIEW ONLY)'!$A18,'2. ENTER FINANCE DETAILS'!$F$121:$F$157)+SUMIF('2. ENTER FINANCE DETAILS'!$O$173:$O$210,'3. SUMMARY TABLE (VIEW ONLY)'!$A18,'2. ENTER FINANCE DETAILS'!$F$173:$F$210)+SUMIF('2. ENTER FINANCE DETAILS'!$O$226:$O$262,'3. SUMMARY TABLE (VIEW ONLY)'!$A18,'2. ENTER FINANCE DETAILS'!$F$226:$F$262)</f>
        <v>0</v>
      </c>
      <c r="G18" s="23">
        <f>SUMIF('2. ENTER FINANCE DETAILS'!$O$10:$O$54,'3. SUMMARY TABLE (VIEW ONLY)'!$A18,'2. ENTER FINANCE DETAILS'!$G$10:$G$54)+SUMIF('2. ENTER FINANCE DETAILS'!$O$69:$O$105,'3. SUMMARY TABLE (VIEW ONLY)'!$A18,'2. ENTER FINANCE DETAILS'!$G$69:$G$105)+SUMIF('2. ENTER FINANCE DETAILS'!$O$121:$O$157,'3. SUMMARY TABLE (VIEW ONLY)'!$A18,'2. ENTER FINANCE DETAILS'!$G$121:$G$157)+SUMIF('2. ENTER FINANCE DETAILS'!$O$173:$O$210,'3. SUMMARY TABLE (VIEW ONLY)'!$A18,'2. ENTER FINANCE DETAILS'!$G$173:$G$210)+SUMIF('2. ENTER FINANCE DETAILS'!$O$226:$O$262,'3. SUMMARY TABLE (VIEW ONLY)'!$A18,'2. ENTER FINANCE DETAILS'!$G$226:$G$262)</f>
        <v>0</v>
      </c>
      <c r="H18" s="23">
        <f>SUMIF('2. ENTER FINANCE DETAILS'!$O$10:$O$54,'3. SUMMARY TABLE (VIEW ONLY)'!$A18,'2. ENTER FINANCE DETAILS'!$H$10:$H$54)+SUMIF('2. ENTER FINANCE DETAILS'!$O$69:$O$105,'3. SUMMARY TABLE (VIEW ONLY)'!$A18,'2. ENTER FINANCE DETAILS'!$H$69:$H$105)+SUMIF('2. ENTER FINANCE DETAILS'!$O$121:$O$157,'3. SUMMARY TABLE (VIEW ONLY)'!$A18,'2. ENTER FINANCE DETAILS'!$H$121:$H$157)+SUMIF('2. ENTER FINANCE DETAILS'!$O$173:$O$210,'3. SUMMARY TABLE (VIEW ONLY)'!$A18,'2. ENTER FINANCE DETAILS'!$H$173:$H$210)+SUMIF('2. ENTER FINANCE DETAILS'!$O$226:$O$262,'3. SUMMARY TABLE (VIEW ONLY)'!$A18,'2. ENTER FINANCE DETAILS'!$H$226:$H$262)</f>
        <v>0</v>
      </c>
      <c r="I18" s="23">
        <f>SUMIF('2. ENTER FINANCE DETAILS'!$O$10:$O$54,'3. SUMMARY TABLE (VIEW ONLY)'!$A18,'2. ENTER FINANCE DETAILS'!$I$10:$I$54)+SUMIF('2. ENTER FINANCE DETAILS'!$O$69:$O$105,'3. SUMMARY TABLE (VIEW ONLY)'!$A18,'2. ENTER FINANCE DETAILS'!$I$69:$I$105)+SUMIF('2. ENTER FINANCE DETAILS'!$O$121:$O$157,'3. SUMMARY TABLE (VIEW ONLY)'!$A18,'2. ENTER FINANCE DETAILS'!$I$121:$I$157)+SUMIF('2. ENTER FINANCE DETAILS'!$O$173:$O$210,'3. SUMMARY TABLE (VIEW ONLY)'!$A18,'2. ENTER FINANCE DETAILS'!$I$173:$I$210)+SUMIF('2. ENTER FINANCE DETAILS'!$O$226:$O$262,'3. SUMMARY TABLE (VIEW ONLY)'!$A18,'2. ENTER FINANCE DETAILS'!$I$226:$I$262)</f>
        <v>0</v>
      </c>
      <c r="J18" s="23">
        <f>SUMIF('2. ENTER FINANCE DETAILS'!$O$10:$O$54,'3. SUMMARY TABLE (VIEW ONLY)'!$A18,'2. ENTER FINANCE DETAILS'!$J$10:$J$54)+SUMIF('2. ENTER FINANCE DETAILS'!$O$69:$O$105,'3. SUMMARY TABLE (VIEW ONLY)'!$A18,'2. ENTER FINANCE DETAILS'!$J$69:$J$105)+SUMIF('2. ENTER FINANCE DETAILS'!$O$121:$O$157,'3. SUMMARY TABLE (VIEW ONLY)'!$A18,'2. ENTER FINANCE DETAILS'!$J$121:$J$157)+SUMIF('2. ENTER FINANCE DETAILS'!$O$173:$O$210,'3. SUMMARY TABLE (VIEW ONLY)'!$A18,'2. ENTER FINANCE DETAILS'!$J$173:$J$210)+SUMIF('2. ENTER FINANCE DETAILS'!$O$226:$O$262,'3. SUMMARY TABLE (VIEW ONLY)'!$A18,'2. ENTER FINANCE DETAILS'!$J$226:$J$262)</f>
        <v>0</v>
      </c>
      <c r="K18" s="23">
        <f>SUMIF('2. ENTER FINANCE DETAILS'!$O$10:$O$54,'3. SUMMARY TABLE (VIEW ONLY)'!$A18,'2. ENTER FINANCE DETAILS'!$K$10:$K$54)+SUMIF('2. ENTER FINANCE DETAILS'!$O$69:$O$105,'3. SUMMARY TABLE (VIEW ONLY)'!$A18,'2. ENTER FINANCE DETAILS'!$K$69:$K$105)+SUMIF('2. ENTER FINANCE DETAILS'!$O$121:$O$157,'3. SUMMARY TABLE (VIEW ONLY)'!$A18,'2. ENTER FINANCE DETAILS'!$K$121:$K$157)+SUMIF('2. ENTER FINANCE DETAILS'!$O$173:$O$210,'3. SUMMARY TABLE (VIEW ONLY)'!$A18,'2. ENTER FINANCE DETAILS'!$K$173:$K$210)+SUMIF('2. ENTER FINANCE DETAILS'!$O$226:$O$262,'3. SUMMARY TABLE (VIEW ONLY)'!$A18,'2. ENTER FINANCE DETAILS'!$K$226:$K$262)</f>
        <v>0</v>
      </c>
      <c r="L18" s="5">
        <f t="shared" si="4"/>
        <v>0</v>
      </c>
      <c r="M18" s="25">
        <f>IFERROR(L18/$L$20,0)</f>
        <v>0</v>
      </c>
      <c r="N18" t="str">
        <f>IF(($M$18+$M$16)&gt;20%,"Over 20% Limit","")</f>
        <v/>
      </c>
    </row>
    <row r="19" spans="1:14" x14ac:dyDescent="0.25">
      <c r="A19" s="24" t="s">
        <v>30</v>
      </c>
      <c r="B19" s="23">
        <f>SUMIF('2. ENTER FINANCE DETAILS'!$O$10:$O$54,'3. SUMMARY TABLE (VIEW ONLY)'!$A19,'2. ENTER FINANCE DETAILS'!$B$10:$B$54)+SUMIF('2. ENTER FINANCE DETAILS'!$O$69:$O$105,'3. SUMMARY TABLE (VIEW ONLY)'!$A19,'2. ENTER FINANCE DETAILS'!$B$69:$B$105)+SUMIF('2. ENTER FINANCE DETAILS'!$O$121:$O$157,'3. SUMMARY TABLE (VIEW ONLY)'!$A19,'2. ENTER FINANCE DETAILS'!$B$121:$B$157)+SUMIF('2. ENTER FINANCE DETAILS'!$O$173:$O$210,'3. SUMMARY TABLE (VIEW ONLY)'!$A19,'2. ENTER FINANCE DETAILS'!$B$173:$B$210)+SUMIF('2. ENTER FINANCE DETAILS'!$O$226:$O$262,'3. SUMMARY TABLE (VIEW ONLY)'!$A19,'2. ENTER FINANCE DETAILS'!$B$226:$B$262)</f>
        <v>0</v>
      </c>
      <c r="C19" s="23">
        <f>SUMIF('2. ENTER FINANCE DETAILS'!$O$10:$O$54,'3. SUMMARY TABLE (VIEW ONLY)'!$A19,'2. ENTER FINANCE DETAILS'!$C$10:$C$54)+SUMIF('2. ENTER FINANCE DETAILS'!$O$69:$O$105,'3. SUMMARY TABLE (VIEW ONLY)'!$A19,'2. ENTER FINANCE DETAILS'!$C$69:$C$105)+SUMIF('2. ENTER FINANCE DETAILS'!$O$121:$O$157,'3. SUMMARY TABLE (VIEW ONLY)'!$A19,'2. ENTER FINANCE DETAILS'!$C$121:$C$157)+SUMIF('2. ENTER FINANCE DETAILS'!$O$173:$O$210,'3. SUMMARY TABLE (VIEW ONLY)'!$A19,'2. ENTER FINANCE DETAILS'!$C$173:$C$210)+SUMIF('2. ENTER FINANCE DETAILS'!$O$226:$O$262,'3. SUMMARY TABLE (VIEW ONLY)'!$A19,'2. ENTER FINANCE DETAILS'!$C$226:$C$262)</f>
        <v>0</v>
      </c>
      <c r="D19" s="23">
        <f>SUMIF('2. ENTER FINANCE DETAILS'!$O$10:$O$54,'3. SUMMARY TABLE (VIEW ONLY)'!$A19,'2. ENTER FINANCE DETAILS'!$D$10:$D$54)+SUMIF('2. ENTER FINANCE DETAILS'!$O$69:$O$105,'3. SUMMARY TABLE (VIEW ONLY)'!$A19,'2. ENTER FINANCE DETAILS'!$D$69:$D$105)+SUMIF('2. ENTER FINANCE DETAILS'!$O$121:$O$157,'3. SUMMARY TABLE (VIEW ONLY)'!$A19,'2. ENTER FINANCE DETAILS'!$D$121:$D$157)+SUMIF('2. ENTER FINANCE DETAILS'!$O$173:$O$210,'3. SUMMARY TABLE (VIEW ONLY)'!$A19,'2. ENTER FINANCE DETAILS'!$D$173:$D$210)+SUMIF('2. ENTER FINANCE DETAILS'!$O$226:$O$262,'3. SUMMARY TABLE (VIEW ONLY)'!$A19,'2. ENTER FINANCE DETAILS'!$D$226:$D$262)</f>
        <v>0</v>
      </c>
      <c r="E19" s="23">
        <f>SUMIF('2. ENTER FINANCE DETAILS'!$O$10:$O$54,'3. SUMMARY TABLE (VIEW ONLY)'!$A19,'2. ENTER FINANCE DETAILS'!$E$10:$E$54)+SUMIF('2. ENTER FINANCE DETAILS'!$O$69:$O$105,'3. SUMMARY TABLE (VIEW ONLY)'!$A19,'2. ENTER FINANCE DETAILS'!$E$69:$E$105)+SUMIF('2. ENTER FINANCE DETAILS'!$O$121:$O$157,'3. SUMMARY TABLE (VIEW ONLY)'!$A19,'2. ENTER FINANCE DETAILS'!$E$121:$E$157)+SUMIF('2. ENTER FINANCE DETAILS'!$O$173:$O$210,'3. SUMMARY TABLE (VIEW ONLY)'!$A19,'2. ENTER FINANCE DETAILS'!$E$173:$E$210)+SUMIF('2. ENTER FINANCE DETAILS'!$O$226:$O$262,'3. SUMMARY TABLE (VIEW ONLY)'!$A19,'2. ENTER FINANCE DETAILS'!$E$226:$E$262)</f>
        <v>0</v>
      </c>
      <c r="F19" s="23">
        <f>SUMIF('2. ENTER FINANCE DETAILS'!$O$10:$O$54,'3. SUMMARY TABLE (VIEW ONLY)'!$A19,'2. ENTER FINANCE DETAILS'!$F$10:$F$54)+SUMIF('2. ENTER FINANCE DETAILS'!$O$69:$O$105,'3. SUMMARY TABLE (VIEW ONLY)'!$A19,'2. ENTER FINANCE DETAILS'!$F$69:$F$105)+SUMIF('2. ENTER FINANCE DETAILS'!$O$121:$O$157,'3. SUMMARY TABLE (VIEW ONLY)'!$A19,'2. ENTER FINANCE DETAILS'!$F$121:$F$157)+SUMIF('2. ENTER FINANCE DETAILS'!$O$173:$O$210,'3. SUMMARY TABLE (VIEW ONLY)'!$A19,'2. ENTER FINANCE DETAILS'!$F$173:$F$210)+SUMIF('2. ENTER FINANCE DETAILS'!$O$226:$O$262,'3. SUMMARY TABLE (VIEW ONLY)'!$A19,'2. ENTER FINANCE DETAILS'!$F$226:$F$262)</f>
        <v>0</v>
      </c>
      <c r="G19" s="23">
        <f>SUMIF('2. ENTER FINANCE DETAILS'!$O$10:$O$54,'3. SUMMARY TABLE (VIEW ONLY)'!$A19,'2. ENTER FINANCE DETAILS'!$G$10:$G$54)+SUMIF('2. ENTER FINANCE DETAILS'!$O$69:$O$105,'3. SUMMARY TABLE (VIEW ONLY)'!$A19,'2. ENTER FINANCE DETAILS'!$G$69:$G$105)+SUMIF('2. ENTER FINANCE DETAILS'!$O$121:$O$157,'3. SUMMARY TABLE (VIEW ONLY)'!$A19,'2. ENTER FINANCE DETAILS'!$G$121:$G$157)+SUMIF('2. ENTER FINANCE DETAILS'!$O$173:$O$210,'3. SUMMARY TABLE (VIEW ONLY)'!$A19,'2. ENTER FINANCE DETAILS'!$G$173:$G$210)+SUMIF('2. ENTER FINANCE DETAILS'!$O$226:$O$262,'3. SUMMARY TABLE (VIEW ONLY)'!$A19,'2. ENTER FINANCE DETAILS'!$G$226:$G$262)</f>
        <v>0</v>
      </c>
      <c r="H19" s="23">
        <f>SUMIF('2. ENTER FINANCE DETAILS'!$O$10:$O$54,'3. SUMMARY TABLE (VIEW ONLY)'!$A19,'2. ENTER FINANCE DETAILS'!$H$10:$H$54)+SUMIF('2. ENTER FINANCE DETAILS'!$O$69:$O$105,'3. SUMMARY TABLE (VIEW ONLY)'!$A19,'2. ENTER FINANCE DETAILS'!$H$69:$H$105)+SUMIF('2. ENTER FINANCE DETAILS'!$O$121:$O$157,'3. SUMMARY TABLE (VIEW ONLY)'!$A19,'2. ENTER FINANCE DETAILS'!$H$121:$H$157)+SUMIF('2. ENTER FINANCE DETAILS'!$O$173:$O$210,'3. SUMMARY TABLE (VIEW ONLY)'!$A19,'2. ENTER FINANCE DETAILS'!$H$173:$H$210)+SUMIF('2. ENTER FINANCE DETAILS'!$O$226:$O$262,'3. SUMMARY TABLE (VIEW ONLY)'!$A19,'2. ENTER FINANCE DETAILS'!$H$226:$H$262)</f>
        <v>0</v>
      </c>
      <c r="I19" s="23">
        <f>SUMIF('2. ENTER FINANCE DETAILS'!$O$10:$O$54,'3. SUMMARY TABLE (VIEW ONLY)'!$A19,'2. ENTER FINANCE DETAILS'!$I$10:$I$54)+SUMIF('2. ENTER FINANCE DETAILS'!$O$69:$O$105,'3. SUMMARY TABLE (VIEW ONLY)'!$A19,'2. ENTER FINANCE DETAILS'!$I$69:$I$105)+SUMIF('2. ENTER FINANCE DETAILS'!$O$121:$O$157,'3. SUMMARY TABLE (VIEW ONLY)'!$A19,'2. ENTER FINANCE DETAILS'!$I$121:$I$157)+SUMIF('2. ENTER FINANCE DETAILS'!$O$173:$O$210,'3. SUMMARY TABLE (VIEW ONLY)'!$A19,'2. ENTER FINANCE DETAILS'!$I$173:$I$210)+SUMIF('2. ENTER FINANCE DETAILS'!$O$226:$O$262,'3. SUMMARY TABLE (VIEW ONLY)'!$A19,'2. ENTER FINANCE DETAILS'!$I$226:$I$262)</f>
        <v>0</v>
      </c>
      <c r="J19" s="23">
        <f>SUMIF('2. ENTER FINANCE DETAILS'!$O$10:$O$54,'3. SUMMARY TABLE (VIEW ONLY)'!$A19,'2. ENTER FINANCE DETAILS'!$J$10:$J$54)+SUMIF('2. ENTER FINANCE DETAILS'!$O$69:$O$105,'3. SUMMARY TABLE (VIEW ONLY)'!$A19,'2. ENTER FINANCE DETAILS'!$J$69:$J$105)+SUMIF('2. ENTER FINANCE DETAILS'!$O$121:$O$157,'3. SUMMARY TABLE (VIEW ONLY)'!$A19,'2. ENTER FINANCE DETAILS'!$J$121:$J$157)+SUMIF('2. ENTER FINANCE DETAILS'!$O$173:$O$210,'3. SUMMARY TABLE (VIEW ONLY)'!$A19,'2. ENTER FINANCE DETAILS'!$J$173:$J$210)+SUMIF('2. ENTER FINANCE DETAILS'!$O$226:$O$262,'3. SUMMARY TABLE (VIEW ONLY)'!$A19,'2. ENTER FINANCE DETAILS'!$J$226:$J$262)</f>
        <v>0</v>
      </c>
      <c r="K19" s="23">
        <f>SUMIF('2. ENTER FINANCE DETAILS'!$O$10:$O$54,'3. SUMMARY TABLE (VIEW ONLY)'!$A19,'2. ENTER FINANCE DETAILS'!$K$10:$K$54)+SUMIF('2. ENTER FINANCE DETAILS'!$O$69:$O$105,'3. SUMMARY TABLE (VIEW ONLY)'!$A19,'2. ENTER FINANCE DETAILS'!$K$69:$K$105)+SUMIF('2. ENTER FINANCE DETAILS'!$O$121:$O$157,'3. SUMMARY TABLE (VIEW ONLY)'!$A19,'2. ENTER FINANCE DETAILS'!$K$121:$K$157)+SUMIF('2. ENTER FINANCE DETAILS'!$O$173:$O$210,'3. SUMMARY TABLE (VIEW ONLY)'!$A19,'2. ENTER FINANCE DETAILS'!$K$173:$K$210)+SUMIF('2. ENTER FINANCE DETAILS'!$O$226:$O$262,'3. SUMMARY TABLE (VIEW ONLY)'!$A19,'2. ENTER FINANCE DETAILS'!$K$226:$K$262)</f>
        <v>0</v>
      </c>
      <c r="L19" s="5">
        <f t="shared" si="4"/>
        <v>0</v>
      </c>
      <c r="M19" s="25">
        <f t="shared" ref="M19:M20" si="5">IFERROR(L19/$L$20,0)</f>
        <v>0</v>
      </c>
    </row>
    <row r="20" spans="1:14" x14ac:dyDescent="0.25">
      <c r="A20" s="20" t="s">
        <v>106</v>
      </c>
      <c r="B20" s="5">
        <f>SUM(B12:B19)</f>
        <v>0</v>
      </c>
      <c r="C20" s="5">
        <f t="shared" ref="C20:L20" si="6">SUM(C12:C19)</f>
        <v>0</v>
      </c>
      <c r="D20" s="5">
        <f t="shared" si="6"/>
        <v>0</v>
      </c>
      <c r="E20" s="5">
        <f t="shared" si="6"/>
        <v>0</v>
      </c>
      <c r="F20" s="5">
        <f t="shared" si="6"/>
        <v>0</v>
      </c>
      <c r="G20" s="5">
        <f t="shared" si="6"/>
        <v>0</v>
      </c>
      <c r="H20" s="5">
        <f t="shared" si="6"/>
        <v>0</v>
      </c>
      <c r="I20" s="5">
        <f t="shared" si="6"/>
        <v>0</v>
      </c>
      <c r="J20" s="5">
        <f t="shared" si="6"/>
        <v>0</v>
      </c>
      <c r="K20" s="5">
        <f t="shared" si="6"/>
        <v>0</v>
      </c>
      <c r="L20" s="5">
        <f t="shared" si="6"/>
        <v>0</v>
      </c>
      <c r="M20" s="25">
        <f t="shared" si="5"/>
        <v>0</v>
      </c>
      <c r="N20" t="str">
        <f>IF(L20&gt;8000000,"Over £8m cap limit","")</f>
        <v/>
      </c>
    </row>
    <row r="21" spans="1:14" x14ac:dyDescent="0.25"/>
    <row r="22" spans="1:14" x14ac:dyDescent="0.25">
      <c r="A22" s="18"/>
      <c r="B22" s="18"/>
      <c r="C22" s="18"/>
      <c r="D22" s="18"/>
      <c r="E22" s="18"/>
      <c r="F22" s="18"/>
      <c r="G22" s="18"/>
      <c r="H22" s="18"/>
      <c r="I22" s="18"/>
      <c r="J22" s="18"/>
      <c r="K22" s="18"/>
      <c r="L22" s="18"/>
      <c r="M22" s="18"/>
    </row>
    <row r="23" spans="1:14" x14ac:dyDescent="0.25"/>
    <row r="24" spans="1:14" x14ac:dyDescent="0.25">
      <c r="A24" s="2" t="s">
        <v>110</v>
      </c>
      <c r="B24" s="8">
        <v>1</v>
      </c>
      <c r="C24" s="8">
        <v>2</v>
      </c>
      <c r="D24" s="8">
        <v>3</v>
      </c>
      <c r="E24" s="8">
        <v>4</v>
      </c>
      <c r="F24" s="8">
        <v>5</v>
      </c>
      <c r="G24" s="8">
        <v>6</v>
      </c>
      <c r="H24" s="8">
        <v>7</v>
      </c>
      <c r="I24" s="8">
        <v>8</v>
      </c>
      <c r="J24" s="8">
        <v>9</v>
      </c>
      <c r="K24" s="8">
        <v>10</v>
      </c>
      <c r="L24" s="8" t="s">
        <v>109</v>
      </c>
      <c r="M24" s="8" t="s">
        <v>107</v>
      </c>
    </row>
    <row r="25" spans="1:14" x14ac:dyDescent="0.25">
      <c r="A25" s="19" t="s">
        <v>33</v>
      </c>
      <c r="B25" s="23">
        <f>SUMIF('2. ENTER FINANCE DETAILS'!$N$10:$N$54,'3. SUMMARY TABLE (VIEW ONLY)'!$A25,'2. ENTER FINANCE DETAILS'!$B$10:$B$54)+SUMIF('2. ENTER FINANCE DETAILS'!$N$69:$N$105,'3. SUMMARY TABLE (VIEW ONLY)'!$A25,'2. ENTER FINANCE DETAILS'!$B$69:$B$105)+SUMIF('2. ENTER FINANCE DETAILS'!$N$121:$N$157,'3. SUMMARY TABLE (VIEW ONLY)'!$A25,'2. ENTER FINANCE DETAILS'!$B$121:$B$157)+SUMIF('2. ENTER FINANCE DETAILS'!$N$173:$N$210,'3. SUMMARY TABLE (VIEW ONLY)'!$A25,'2. ENTER FINANCE DETAILS'!$B$173:$B$210)+SUMIF('2. ENTER FINANCE DETAILS'!$N$226:$N$262,'3. SUMMARY TABLE (VIEW ONLY)'!$A25,'2. ENTER FINANCE DETAILS'!$B$226:$B$262)</f>
        <v>0</v>
      </c>
      <c r="C25" s="23">
        <f>SUMIF('2. ENTER FINANCE DETAILS'!$N$10:$N$54,'3. SUMMARY TABLE (VIEW ONLY)'!$A25,'2. ENTER FINANCE DETAILS'!$C$10:$C$54)+SUMIF('2. ENTER FINANCE DETAILS'!$N$69:$N$105,'3. SUMMARY TABLE (VIEW ONLY)'!$A25,'2. ENTER FINANCE DETAILS'!$C$69:$C$105)+SUMIF('2. ENTER FINANCE DETAILS'!$N$121:$N$157,'3. SUMMARY TABLE (VIEW ONLY)'!$A25,'2. ENTER FINANCE DETAILS'!$C$121:$C$157)+SUMIF('2. ENTER FINANCE DETAILS'!$N$173:$N$210,'3. SUMMARY TABLE (VIEW ONLY)'!$A25,'2. ENTER FINANCE DETAILS'!$C$173:$C$210)+SUMIF('2. ENTER FINANCE DETAILS'!$N$226:$N$262,'3. SUMMARY TABLE (VIEW ONLY)'!$A25,'2. ENTER FINANCE DETAILS'!$C$226:$C$262)</f>
        <v>0</v>
      </c>
      <c r="D25" s="23">
        <f>SUMIF('2. ENTER FINANCE DETAILS'!$N$10:$N$54,'3. SUMMARY TABLE (VIEW ONLY)'!$A25,'2. ENTER FINANCE DETAILS'!$D$10:$D$54)+SUMIF('2. ENTER FINANCE DETAILS'!$N$69:$N$105,'3. SUMMARY TABLE (VIEW ONLY)'!$A25,'2. ENTER FINANCE DETAILS'!$D$69:$D$105)+SUMIF('2. ENTER FINANCE DETAILS'!$N$121:$N$157,'3. SUMMARY TABLE (VIEW ONLY)'!$A25,'2. ENTER FINANCE DETAILS'!$D$121:$D$157)+SUMIF('2. ENTER FINANCE DETAILS'!$N$173:$N$210,'3. SUMMARY TABLE (VIEW ONLY)'!$A25,'2. ENTER FINANCE DETAILS'!$D$173:$D$210)+SUMIF('2. ENTER FINANCE DETAILS'!$N$226:$N$262,'3. SUMMARY TABLE (VIEW ONLY)'!$A25,'2. ENTER FINANCE DETAILS'!$D$226:$D$262)</f>
        <v>0</v>
      </c>
      <c r="E25" s="23">
        <f>SUMIF('2. ENTER FINANCE DETAILS'!$N$10:$N$54,'3. SUMMARY TABLE (VIEW ONLY)'!$A25,'2. ENTER FINANCE DETAILS'!$E$10:$E$54)+SUMIF('2. ENTER FINANCE DETAILS'!$N$69:$N$105,'3. SUMMARY TABLE (VIEW ONLY)'!$A25,'2. ENTER FINANCE DETAILS'!$E$69:$E$105)+SUMIF('2. ENTER FINANCE DETAILS'!$N$121:$N$157,'3. SUMMARY TABLE (VIEW ONLY)'!$A25,'2. ENTER FINANCE DETAILS'!$E$121:$E$157)+SUMIF('2. ENTER FINANCE DETAILS'!$N$173:$N$210,'3. SUMMARY TABLE (VIEW ONLY)'!$A25,'2. ENTER FINANCE DETAILS'!$E$173:$E$210)+SUMIF('2. ENTER FINANCE DETAILS'!$N$226:$N$262,'3. SUMMARY TABLE (VIEW ONLY)'!$A25,'2. ENTER FINANCE DETAILS'!$E$226:$E$262)</f>
        <v>0</v>
      </c>
      <c r="F25" s="23">
        <f>SUMIF('2. ENTER FINANCE DETAILS'!$N$10:$N$54,'3. SUMMARY TABLE (VIEW ONLY)'!$A25,'2. ENTER FINANCE DETAILS'!$F$10:$F$54)+SUMIF('2. ENTER FINANCE DETAILS'!$N$69:$N$105,'3. SUMMARY TABLE (VIEW ONLY)'!$A25,'2. ENTER FINANCE DETAILS'!$F$69:$F$105)+SUMIF('2. ENTER FINANCE DETAILS'!$N$121:$N$157,'3. SUMMARY TABLE (VIEW ONLY)'!$A25,'2. ENTER FINANCE DETAILS'!$F$121:$F$157)+SUMIF('2. ENTER FINANCE DETAILS'!$N$173:$N$210,'3. SUMMARY TABLE (VIEW ONLY)'!$A25,'2. ENTER FINANCE DETAILS'!$F$173:$F$210)+SUMIF('2. ENTER FINANCE DETAILS'!$N$226:$N$262,'3. SUMMARY TABLE (VIEW ONLY)'!$A25,'2. ENTER FINANCE DETAILS'!$F$226:$F$262)</f>
        <v>0</v>
      </c>
      <c r="G25" s="23">
        <f>SUMIF('2. ENTER FINANCE DETAILS'!$N$10:$N$54,'3. SUMMARY TABLE (VIEW ONLY)'!$A25,'2. ENTER FINANCE DETAILS'!$G$10:$G$54)+SUMIF('2. ENTER FINANCE DETAILS'!$N$69:$N$105,'3. SUMMARY TABLE (VIEW ONLY)'!$A25,'2. ENTER FINANCE DETAILS'!$G$69:$G$105)+SUMIF('2. ENTER FINANCE DETAILS'!$N$121:$N$157,'3. SUMMARY TABLE (VIEW ONLY)'!$A25,'2. ENTER FINANCE DETAILS'!$G$121:$G$157)+SUMIF('2. ENTER FINANCE DETAILS'!$N$173:$N$210,'3. SUMMARY TABLE (VIEW ONLY)'!$A25,'2. ENTER FINANCE DETAILS'!$G$173:$G$210)+SUMIF('2. ENTER FINANCE DETAILS'!$N$226:$N$262,'3. SUMMARY TABLE (VIEW ONLY)'!$A25,'2. ENTER FINANCE DETAILS'!$G$226:$G$262)</f>
        <v>0</v>
      </c>
      <c r="H25" s="23">
        <f>SUMIF('2. ENTER FINANCE DETAILS'!$N$10:$N$54,'3. SUMMARY TABLE (VIEW ONLY)'!$A25,'2. ENTER FINANCE DETAILS'!$H$10:$H$54)+SUMIF('2. ENTER FINANCE DETAILS'!$N$69:$N$105,'3. SUMMARY TABLE (VIEW ONLY)'!$A25,'2. ENTER FINANCE DETAILS'!$H$69:$H$105)+SUMIF('2. ENTER FINANCE DETAILS'!$N$121:$N$157,'3. SUMMARY TABLE (VIEW ONLY)'!$A25,'2. ENTER FINANCE DETAILS'!$H$121:$H$157)+SUMIF('2. ENTER FINANCE DETAILS'!$N$173:$N$210,'3. SUMMARY TABLE (VIEW ONLY)'!$A25,'2. ENTER FINANCE DETAILS'!$H$173:$H$210)+SUMIF('2. ENTER FINANCE DETAILS'!$N$226:$N$262,'3. SUMMARY TABLE (VIEW ONLY)'!$A25,'2. ENTER FINANCE DETAILS'!$H$226:$H$262)</f>
        <v>0</v>
      </c>
      <c r="I25" s="23">
        <f>SUMIF('2. ENTER FINANCE DETAILS'!$N$10:$N$54,'3. SUMMARY TABLE (VIEW ONLY)'!$A25,'2. ENTER FINANCE DETAILS'!$I$10:$I$54)+SUMIF('2. ENTER FINANCE DETAILS'!$N$69:$N$105,'3. SUMMARY TABLE (VIEW ONLY)'!$A25,'2. ENTER FINANCE DETAILS'!$I$69:$I$105)+SUMIF('2. ENTER FINANCE DETAILS'!$N$121:$N$157,'3. SUMMARY TABLE (VIEW ONLY)'!$A25,'2. ENTER FINANCE DETAILS'!$I$121:$I$157)+SUMIF('2. ENTER FINANCE DETAILS'!$N$173:$N$210,'3. SUMMARY TABLE (VIEW ONLY)'!$A25,'2. ENTER FINANCE DETAILS'!$I$173:$I$210)+SUMIF('2. ENTER FINANCE DETAILS'!$N$226:$N$262,'3. SUMMARY TABLE (VIEW ONLY)'!$A25,'2. ENTER FINANCE DETAILS'!$I$226:$I$262)</f>
        <v>0</v>
      </c>
      <c r="J25" s="23">
        <f>SUMIF('2. ENTER FINANCE DETAILS'!$N$10:$N$54,'3. SUMMARY TABLE (VIEW ONLY)'!$A25,'2. ENTER FINANCE DETAILS'!$J$10:$J$54)+SUMIF('2. ENTER FINANCE DETAILS'!$N$69:$N$105,'3. SUMMARY TABLE (VIEW ONLY)'!$A25,'2. ENTER FINANCE DETAILS'!$J$69:$J$105)+SUMIF('2. ENTER FINANCE DETAILS'!$N$121:$N$157,'3. SUMMARY TABLE (VIEW ONLY)'!$A25,'2. ENTER FINANCE DETAILS'!$J$121:$J$157)+SUMIF('2. ENTER FINANCE DETAILS'!$N$173:$N$210,'3. SUMMARY TABLE (VIEW ONLY)'!$A25,'2. ENTER FINANCE DETAILS'!$J$173:$J$210)+SUMIF('2. ENTER FINANCE DETAILS'!$N$226:$N$262,'3. SUMMARY TABLE (VIEW ONLY)'!$A25,'2. ENTER FINANCE DETAILS'!$J$226:$J$262)</f>
        <v>0</v>
      </c>
      <c r="K25" s="23">
        <f>SUMIF('2. ENTER FINANCE DETAILS'!$N$10:$N$54,'3. SUMMARY TABLE (VIEW ONLY)'!$A25,'2. ENTER FINANCE DETAILS'!$K$10:$K$54)+SUMIF('2. ENTER FINANCE DETAILS'!$N$69:$N$105,'3. SUMMARY TABLE (VIEW ONLY)'!$A25,'2. ENTER FINANCE DETAILS'!$K$69:$K$105)+SUMIF('2. ENTER FINANCE DETAILS'!$N$121:$N$157,'3. SUMMARY TABLE (VIEW ONLY)'!$A25,'2. ENTER FINANCE DETAILS'!$K$121:$K$157)+SUMIF('2. ENTER FINANCE DETAILS'!$N$173:$N$210,'3. SUMMARY TABLE (VIEW ONLY)'!$A25,'2. ENTER FINANCE DETAILS'!$K$173:$K$210)+SUMIF('2. ENTER FINANCE DETAILS'!$N$226:$N$262,'3. SUMMARY TABLE (VIEW ONLY)'!$A25,'2. ENTER FINANCE DETAILS'!$K$226:$K$262)</f>
        <v>0</v>
      </c>
      <c r="L25" s="5">
        <f>SUM(B25:K25)</f>
        <v>0</v>
      </c>
      <c r="M25" s="25">
        <f>IFERROR(L25/$L$52,0)</f>
        <v>0</v>
      </c>
    </row>
    <row r="26" spans="1:14" x14ac:dyDescent="0.25">
      <c r="A26" s="19" t="s">
        <v>35</v>
      </c>
      <c r="B26" s="23">
        <f>SUMIF('2. ENTER FINANCE DETAILS'!$N$10:$N$54,'3. SUMMARY TABLE (VIEW ONLY)'!$A26,'2. ENTER FINANCE DETAILS'!$B$10:$B$54)+SUMIF('2. ENTER FINANCE DETAILS'!$N$69:$N$105,'3. SUMMARY TABLE (VIEW ONLY)'!$A26,'2. ENTER FINANCE DETAILS'!$B$69:$B$105)+SUMIF('2. ENTER FINANCE DETAILS'!$N$121:$N$157,'3. SUMMARY TABLE (VIEW ONLY)'!$A26,'2. ENTER FINANCE DETAILS'!$B$121:$B$157)+SUMIF('2. ENTER FINANCE DETAILS'!$N$173:$N$210,'3. SUMMARY TABLE (VIEW ONLY)'!$A26,'2. ENTER FINANCE DETAILS'!$B$173:$B$210)+SUMIF('2. ENTER FINANCE DETAILS'!$N$226:$N$262,'3. SUMMARY TABLE (VIEW ONLY)'!$A26,'2. ENTER FINANCE DETAILS'!$B$226:$B$262)</f>
        <v>0</v>
      </c>
      <c r="C26" s="23">
        <f>SUMIF('2. ENTER FINANCE DETAILS'!$N$10:$N$54,'3. SUMMARY TABLE (VIEW ONLY)'!$A26,'2. ENTER FINANCE DETAILS'!$C$10:$C$54)+SUMIF('2. ENTER FINANCE DETAILS'!$N$69:$N$105,'3. SUMMARY TABLE (VIEW ONLY)'!$A26,'2. ENTER FINANCE DETAILS'!$C$69:$C$105)+SUMIF('2. ENTER FINANCE DETAILS'!$N$121:$N$157,'3. SUMMARY TABLE (VIEW ONLY)'!$A26,'2. ENTER FINANCE DETAILS'!$C$121:$C$157)+SUMIF('2. ENTER FINANCE DETAILS'!$N$173:$N$210,'3. SUMMARY TABLE (VIEW ONLY)'!$A26,'2. ENTER FINANCE DETAILS'!$C$173:$C$210)+SUMIF('2. ENTER FINANCE DETAILS'!$N$226:$N$262,'3. SUMMARY TABLE (VIEW ONLY)'!$A26,'2. ENTER FINANCE DETAILS'!$C$226:$C$262)</f>
        <v>0</v>
      </c>
      <c r="D26" s="23">
        <f>SUMIF('2. ENTER FINANCE DETAILS'!$N$10:$N$54,'3. SUMMARY TABLE (VIEW ONLY)'!$A26,'2. ENTER FINANCE DETAILS'!$D$10:$D$54)+SUMIF('2. ENTER FINANCE DETAILS'!$N$69:$N$105,'3. SUMMARY TABLE (VIEW ONLY)'!$A26,'2. ENTER FINANCE DETAILS'!$D$69:$D$105)+SUMIF('2. ENTER FINANCE DETAILS'!$N$121:$N$157,'3. SUMMARY TABLE (VIEW ONLY)'!$A26,'2. ENTER FINANCE DETAILS'!$D$121:$D$157)+SUMIF('2. ENTER FINANCE DETAILS'!$N$173:$N$210,'3. SUMMARY TABLE (VIEW ONLY)'!$A26,'2. ENTER FINANCE DETAILS'!$D$173:$D$210)+SUMIF('2. ENTER FINANCE DETAILS'!$N$226:$N$262,'3. SUMMARY TABLE (VIEW ONLY)'!$A26,'2. ENTER FINANCE DETAILS'!$D$226:$D$262)</f>
        <v>0</v>
      </c>
      <c r="E26" s="23">
        <f>SUMIF('2. ENTER FINANCE DETAILS'!$N$10:$N$54,'3. SUMMARY TABLE (VIEW ONLY)'!$A26,'2. ENTER FINANCE DETAILS'!$E$10:$E$54)+SUMIF('2. ENTER FINANCE DETAILS'!$N$69:$N$105,'3. SUMMARY TABLE (VIEW ONLY)'!$A26,'2. ENTER FINANCE DETAILS'!$E$69:$E$105)+SUMIF('2. ENTER FINANCE DETAILS'!$N$121:$N$157,'3. SUMMARY TABLE (VIEW ONLY)'!$A26,'2. ENTER FINANCE DETAILS'!$E$121:$E$157)+SUMIF('2. ENTER FINANCE DETAILS'!$N$173:$N$210,'3. SUMMARY TABLE (VIEW ONLY)'!$A26,'2. ENTER FINANCE DETAILS'!$E$173:$E$210)+SUMIF('2. ENTER FINANCE DETAILS'!$N$226:$N$262,'3. SUMMARY TABLE (VIEW ONLY)'!$A26,'2. ENTER FINANCE DETAILS'!$E$226:$E$262)</f>
        <v>0</v>
      </c>
      <c r="F26" s="23">
        <f>SUMIF('2. ENTER FINANCE DETAILS'!$N$10:$N$54,'3. SUMMARY TABLE (VIEW ONLY)'!$A26,'2. ENTER FINANCE DETAILS'!$F$10:$F$54)+SUMIF('2. ENTER FINANCE DETAILS'!$N$69:$N$105,'3. SUMMARY TABLE (VIEW ONLY)'!$A26,'2. ENTER FINANCE DETAILS'!$F$69:$F$105)+SUMIF('2. ENTER FINANCE DETAILS'!$N$121:$N$157,'3. SUMMARY TABLE (VIEW ONLY)'!$A26,'2. ENTER FINANCE DETAILS'!$F$121:$F$157)+SUMIF('2. ENTER FINANCE DETAILS'!$N$173:$N$210,'3. SUMMARY TABLE (VIEW ONLY)'!$A26,'2. ENTER FINANCE DETAILS'!$F$173:$F$210)+SUMIF('2. ENTER FINANCE DETAILS'!$N$226:$N$262,'3. SUMMARY TABLE (VIEW ONLY)'!$A26,'2. ENTER FINANCE DETAILS'!$F$226:$F$262)</f>
        <v>0</v>
      </c>
      <c r="G26" s="23">
        <f>SUMIF('2. ENTER FINANCE DETAILS'!$N$10:$N$54,'3. SUMMARY TABLE (VIEW ONLY)'!$A26,'2. ENTER FINANCE DETAILS'!$G$10:$G$54)+SUMIF('2. ENTER FINANCE DETAILS'!$N$69:$N$105,'3. SUMMARY TABLE (VIEW ONLY)'!$A26,'2. ENTER FINANCE DETAILS'!$G$69:$G$105)+SUMIF('2. ENTER FINANCE DETAILS'!$N$121:$N$157,'3. SUMMARY TABLE (VIEW ONLY)'!$A26,'2. ENTER FINANCE DETAILS'!$G$121:$G$157)+SUMIF('2. ENTER FINANCE DETAILS'!$N$173:$N$210,'3. SUMMARY TABLE (VIEW ONLY)'!$A26,'2. ENTER FINANCE DETAILS'!$G$173:$G$210)+SUMIF('2. ENTER FINANCE DETAILS'!$N$226:$N$262,'3. SUMMARY TABLE (VIEW ONLY)'!$A26,'2. ENTER FINANCE DETAILS'!$G$226:$G$262)</f>
        <v>0</v>
      </c>
      <c r="H26" s="23">
        <f>SUMIF('2. ENTER FINANCE DETAILS'!$N$10:$N$54,'3. SUMMARY TABLE (VIEW ONLY)'!$A26,'2. ENTER FINANCE DETAILS'!$H$10:$H$54)+SUMIF('2. ENTER FINANCE DETAILS'!$N$69:$N$105,'3. SUMMARY TABLE (VIEW ONLY)'!$A26,'2. ENTER FINANCE DETAILS'!$H$69:$H$105)+SUMIF('2. ENTER FINANCE DETAILS'!$N$121:$N$157,'3. SUMMARY TABLE (VIEW ONLY)'!$A26,'2. ENTER FINANCE DETAILS'!$H$121:$H$157)+SUMIF('2. ENTER FINANCE DETAILS'!$N$173:$N$210,'3. SUMMARY TABLE (VIEW ONLY)'!$A26,'2. ENTER FINANCE DETAILS'!$H$173:$H$210)+SUMIF('2. ENTER FINANCE DETAILS'!$N$226:$N$262,'3. SUMMARY TABLE (VIEW ONLY)'!$A26,'2. ENTER FINANCE DETAILS'!$H$226:$H$262)</f>
        <v>0</v>
      </c>
      <c r="I26" s="23">
        <f>SUMIF('2. ENTER FINANCE DETAILS'!$N$10:$N$54,'3. SUMMARY TABLE (VIEW ONLY)'!$A26,'2. ENTER FINANCE DETAILS'!$I$10:$I$54)+SUMIF('2. ENTER FINANCE DETAILS'!$N$69:$N$105,'3. SUMMARY TABLE (VIEW ONLY)'!$A26,'2. ENTER FINANCE DETAILS'!$I$69:$I$105)+SUMIF('2. ENTER FINANCE DETAILS'!$N$121:$N$157,'3. SUMMARY TABLE (VIEW ONLY)'!$A26,'2. ENTER FINANCE DETAILS'!$I$121:$I$157)+SUMIF('2. ENTER FINANCE DETAILS'!$N$173:$N$210,'3. SUMMARY TABLE (VIEW ONLY)'!$A26,'2. ENTER FINANCE DETAILS'!$I$173:$I$210)+SUMIF('2. ENTER FINANCE DETAILS'!$N$226:$N$262,'3. SUMMARY TABLE (VIEW ONLY)'!$A26,'2. ENTER FINANCE DETAILS'!$I$226:$I$262)</f>
        <v>0</v>
      </c>
      <c r="J26" s="23">
        <f>SUMIF('2. ENTER FINANCE DETAILS'!$N$10:$N$54,'3. SUMMARY TABLE (VIEW ONLY)'!$A26,'2. ENTER FINANCE DETAILS'!$J$10:$J$54)+SUMIF('2. ENTER FINANCE DETAILS'!$N$69:$N$105,'3. SUMMARY TABLE (VIEW ONLY)'!$A26,'2. ENTER FINANCE DETAILS'!$J$69:$J$105)+SUMIF('2. ENTER FINANCE DETAILS'!$N$121:$N$157,'3. SUMMARY TABLE (VIEW ONLY)'!$A26,'2. ENTER FINANCE DETAILS'!$J$121:$J$157)+SUMIF('2. ENTER FINANCE DETAILS'!$N$173:$N$210,'3. SUMMARY TABLE (VIEW ONLY)'!$A26,'2. ENTER FINANCE DETAILS'!$J$173:$J$210)+SUMIF('2. ENTER FINANCE DETAILS'!$N$226:$N$262,'3. SUMMARY TABLE (VIEW ONLY)'!$A26,'2. ENTER FINANCE DETAILS'!$J$226:$J$262)</f>
        <v>0</v>
      </c>
      <c r="K26" s="23">
        <f>SUMIF('2. ENTER FINANCE DETAILS'!$N$10:$N$54,'3. SUMMARY TABLE (VIEW ONLY)'!$A26,'2. ENTER FINANCE DETAILS'!$K$10:$K$54)+SUMIF('2. ENTER FINANCE DETAILS'!$N$69:$N$105,'3. SUMMARY TABLE (VIEW ONLY)'!$A26,'2. ENTER FINANCE DETAILS'!$K$69:$K$105)+SUMIF('2. ENTER FINANCE DETAILS'!$N$121:$N$157,'3. SUMMARY TABLE (VIEW ONLY)'!$A26,'2. ENTER FINANCE DETAILS'!$K$121:$K$157)+SUMIF('2. ENTER FINANCE DETAILS'!$N$173:$N$210,'3. SUMMARY TABLE (VIEW ONLY)'!$A26,'2. ENTER FINANCE DETAILS'!$K$173:$K$210)+SUMIF('2. ENTER FINANCE DETAILS'!$N$226:$N$262,'3. SUMMARY TABLE (VIEW ONLY)'!$A26,'2. ENTER FINANCE DETAILS'!$K$226:$K$262)</f>
        <v>0</v>
      </c>
      <c r="L26" s="5">
        <f t="shared" ref="L26:L33" si="7">SUM(B26:K26)</f>
        <v>0</v>
      </c>
      <c r="M26" s="25">
        <f>IFERROR(L26/$L$52,0)</f>
        <v>0</v>
      </c>
    </row>
    <row r="27" spans="1:14" x14ac:dyDescent="0.25">
      <c r="A27" s="19" t="s">
        <v>37</v>
      </c>
      <c r="B27" s="23">
        <f>SUMIF('2. ENTER FINANCE DETAILS'!$N$10:$N$54,'3. SUMMARY TABLE (VIEW ONLY)'!$A27,'2. ENTER FINANCE DETAILS'!$B$10:$B$54)+SUMIF('2. ENTER FINANCE DETAILS'!$N$69:$N$105,'3. SUMMARY TABLE (VIEW ONLY)'!$A27,'2. ENTER FINANCE DETAILS'!$B$69:$B$105)+SUMIF('2. ENTER FINANCE DETAILS'!$N$121:$N$157,'3. SUMMARY TABLE (VIEW ONLY)'!$A27,'2. ENTER FINANCE DETAILS'!$B$121:$B$157)+SUMIF('2. ENTER FINANCE DETAILS'!$N$173:$N$210,'3. SUMMARY TABLE (VIEW ONLY)'!$A27,'2. ENTER FINANCE DETAILS'!$B$173:$B$210)+SUMIF('2. ENTER FINANCE DETAILS'!$N$226:$N$262,'3. SUMMARY TABLE (VIEW ONLY)'!$A27,'2. ENTER FINANCE DETAILS'!$B$226:$B$262)</f>
        <v>0</v>
      </c>
      <c r="C27" s="23">
        <f>SUMIF('2. ENTER FINANCE DETAILS'!$N$10:$N$54,'3. SUMMARY TABLE (VIEW ONLY)'!$A27,'2. ENTER FINANCE DETAILS'!$C$10:$C$54)+SUMIF('2. ENTER FINANCE DETAILS'!$N$69:$N$105,'3. SUMMARY TABLE (VIEW ONLY)'!$A27,'2. ENTER FINANCE DETAILS'!$C$69:$C$105)+SUMIF('2. ENTER FINANCE DETAILS'!$N$121:$N$157,'3. SUMMARY TABLE (VIEW ONLY)'!$A27,'2. ENTER FINANCE DETAILS'!$C$121:$C$157)+SUMIF('2. ENTER FINANCE DETAILS'!$N$173:$N$210,'3. SUMMARY TABLE (VIEW ONLY)'!$A27,'2. ENTER FINANCE DETAILS'!$C$173:$C$210)+SUMIF('2. ENTER FINANCE DETAILS'!$N$226:$N$262,'3. SUMMARY TABLE (VIEW ONLY)'!$A27,'2. ENTER FINANCE DETAILS'!$C$226:$C$262)</f>
        <v>0</v>
      </c>
      <c r="D27" s="23">
        <f>SUMIF('2. ENTER FINANCE DETAILS'!$N$10:$N$54,'3. SUMMARY TABLE (VIEW ONLY)'!$A27,'2. ENTER FINANCE DETAILS'!$D$10:$D$54)+SUMIF('2. ENTER FINANCE DETAILS'!$N$69:$N$105,'3. SUMMARY TABLE (VIEW ONLY)'!$A27,'2. ENTER FINANCE DETAILS'!$D$69:$D$105)+SUMIF('2. ENTER FINANCE DETAILS'!$N$121:$N$157,'3. SUMMARY TABLE (VIEW ONLY)'!$A27,'2. ENTER FINANCE DETAILS'!$D$121:$D$157)+SUMIF('2. ENTER FINANCE DETAILS'!$N$173:$N$210,'3. SUMMARY TABLE (VIEW ONLY)'!$A27,'2. ENTER FINANCE DETAILS'!$D$173:$D$210)+SUMIF('2. ENTER FINANCE DETAILS'!$N$226:$N$262,'3. SUMMARY TABLE (VIEW ONLY)'!$A27,'2. ENTER FINANCE DETAILS'!$D$226:$D$262)</f>
        <v>0</v>
      </c>
      <c r="E27" s="23">
        <f>SUMIF('2. ENTER FINANCE DETAILS'!$N$10:$N$54,'3. SUMMARY TABLE (VIEW ONLY)'!$A27,'2. ENTER FINANCE DETAILS'!$E$10:$E$54)+SUMIF('2. ENTER FINANCE DETAILS'!$N$69:$N$105,'3. SUMMARY TABLE (VIEW ONLY)'!$A27,'2. ENTER FINANCE DETAILS'!$E$69:$E$105)+SUMIF('2. ENTER FINANCE DETAILS'!$N$121:$N$157,'3. SUMMARY TABLE (VIEW ONLY)'!$A27,'2. ENTER FINANCE DETAILS'!$E$121:$E$157)+SUMIF('2. ENTER FINANCE DETAILS'!$N$173:$N$210,'3. SUMMARY TABLE (VIEW ONLY)'!$A27,'2. ENTER FINANCE DETAILS'!$E$173:$E$210)+SUMIF('2. ENTER FINANCE DETAILS'!$N$226:$N$262,'3. SUMMARY TABLE (VIEW ONLY)'!$A27,'2. ENTER FINANCE DETAILS'!$E$226:$E$262)</f>
        <v>0</v>
      </c>
      <c r="F27" s="23">
        <f>SUMIF('2. ENTER FINANCE DETAILS'!$N$10:$N$54,'3. SUMMARY TABLE (VIEW ONLY)'!$A27,'2. ENTER FINANCE DETAILS'!$F$10:$F$54)+SUMIF('2. ENTER FINANCE DETAILS'!$N$69:$N$105,'3. SUMMARY TABLE (VIEW ONLY)'!$A27,'2. ENTER FINANCE DETAILS'!$F$69:$F$105)+SUMIF('2. ENTER FINANCE DETAILS'!$N$121:$N$157,'3. SUMMARY TABLE (VIEW ONLY)'!$A27,'2. ENTER FINANCE DETAILS'!$F$121:$F$157)+SUMIF('2. ENTER FINANCE DETAILS'!$N$173:$N$210,'3. SUMMARY TABLE (VIEW ONLY)'!$A27,'2. ENTER FINANCE DETAILS'!$F$173:$F$210)+SUMIF('2. ENTER FINANCE DETAILS'!$N$226:$N$262,'3. SUMMARY TABLE (VIEW ONLY)'!$A27,'2. ENTER FINANCE DETAILS'!$F$226:$F$262)</f>
        <v>0</v>
      </c>
      <c r="G27" s="23">
        <f>SUMIF('2. ENTER FINANCE DETAILS'!$N$10:$N$54,'3. SUMMARY TABLE (VIEW ONLY)'!$A27,'2. ENTER FINANCE DETAILS'!$G$10:$G$54)+SUMIF('2. ENTER FINANCE DETAILS'!$N$69:$N$105,'3. SUMMARY TABLE (VIEW ONLY)'!$A27,'2. ENTER FINANCE DETAILS'!$G$69:$G$105)+SUMIF('2. ENTER FINANCE DETAILS'!$N$121:$N$157,'3. SUMMARY TABLE (VIEW ONLY)'!$A27,'2. ENTER FINANCE DETAILS'!$G$121:$G$157)+SUMIF('2. ENTER FINANCE DETAILS'!$N$173:$N$210,'3. SUMMARY TABLE (VIEW ONLY)'!$A27,'2. ENTER FINANCE DETAILS'!$G$173:$G$210)+SUMIF('2. ENTER FINANCE DETAILS'!$N$226:$N$262,'3. SUMMARY TABLE (VIEW ONLY)'!$A27,'2. ENTER FINANCE DETAILS'!$G$226:$G$262)</f>
        <v>0</v>
      </c>
      <c r="H27" s="23">
        <f>SUMIF('2. ENTER FINANCE DETAILS'!$N$10:$N$54,'3. SUMMARY TABLE (VIEW ONLY)'!$A27,'2. ENTER FINANCE DETAILS'!$H$10:$H$54)+SUMIF('2. ENTER FINANCE DETAILS'!$N$69:$N$105,'3. SUMMARY TABLE (VIEW ONLY)'!$A27,'2. ENTER FINANCE DETAILS'!$H$69:$H$105)+SUMIF('2. ENTER FINANCE DETAILS'!$N$121:$N$157,'3. SUMMARY TABLE (VIEW ONLY)'!$A27,'2. ENTER FINANCE DETAILS'!$H$121:$H$157)+SUMIF('2. ENTER FINANCE DETAILS'!$N$173:$N$210,'3. SUMMARY TABLE (VIEW ONLY)'!$A27,'2. ENTER FINANCE DETAILS'!$H$173:$H$210)+SUMIF('2. ENTER FINANCE DETAILS'!$N$226:$N$262,'3. SUMMARY TABLE (VIEW ONLY)'!$A27,'2. ENTER FINANCE DETAILS'!$H$226:$H$262)</f>
        <v>0</v>
      </c>
      <c r="I27" s="23">
        <f>SUMIF('2. ENTER FINANCE DETAILS'!$N$10:$N$54,'3. SUMMARY TABLE (VIEW ONLY)'!$A27,'2. ENTER FINANCE DETAILS'!$I$10:$I$54)+SUMIF('2. ENTER FINANCE DETAILS'!$N$69:$N$105,'3. SUMMARY TABLE (VIEW ONLY)'!$A27,'2. ENTER FINANCE DETAILS'!$I$69:$I$105)+SUMIF('2. ENTER FINANCE DETAILS'!$N$121:$N$157,'3. SUMMARY TABLE (VIEW ONLY)'!$A27,'2. ENTER FINANCE DETAILS'!$I$121:$I$157)+SUMIF('2. ENTER FINANCE DETAILS'!$N$173:$N$210,'3. SUMMARY TABLE (VIEW ONLY)'!$A27,'2. ENTER FINANCE DETAILS'!$I$173:$I$210)+SUMIF('2. ENTER FINANCE DETAILS'!$N$226:$N$262,'3. SUMMARY TABLE (VIEW ONLY)'!$A27,'2. ENTER FINANCE DETAILS'!$I$226:$I$262)</f>
        <v>0</v>
      </c>
      <c r="J27" s="23">
        <f>SUMIF('2. ENTER FINANCE DETAILS'!$N$10:$N$54,'3. SUMMARY TABLE (VIEW ONLY)'!$A27,'2. ENTER FINANCE DETAILS'!$J$10:$J$54)+SUMIF('2. ENTER FINANCE DETAILS'!$N$69:$N$105,'3. SUMMARY TABLE (VIEW ONLY)'!$A27,'2. ENTER FINANCE DETAILS'!$J$69:$J$105)+SUMIF('2. ENTER FINANCE DETAILS'!$N$121:$N$157,'3. SUMMARY TABLE (VIEW ONLY)'!$A27,'2. ENTER FINANCE DETAILS'!$J$121:$J$157)+SUMIF('2. ENTER FINANCE DETAILS'!$N$173:$N$210,'3. SUMMARY TABLE (VIEW ONLY)'!$A27,'2. ENTER FINANCE DETAILS'!$J$173:$J$210)+SUMIF('2. ENTER FINANCE DETAILS'!$N$226:$N$262,'3. SUMMARY TABLE (VIEW ONLY)'!$A27,'2. ENTER FINANCE DETAILS'!$J$226:$J$262)</f>
        <v>0</v>
      </c>
      <c r="K27" s="23">
        <f>SUMIF('2. ENTER FINANCE DETAILS'!$N$10:$N$54,'3. SUMMARY TABLE (VIEW ONLY)'!$A27,'2. ENTER FINANCE DETAILS'!$K$10:$K$54)+SUMIF('2. ENTER FINANCE DETAILS'!$N$69:$N$105,'3. SUMMARY TABLE (VIEW ONLY)'!$A27,'2. ENTER FINANCE DETAILS'!$K$69:$K$105)+SUMIF('2. ENTER FINANCE DETAILS'!$N$121:$N$157,'3. SUMMARY TABLE (VIEW ONLY)'!$A27,'2. ENTER FINANCE DETAILS'!$K$121:$K$157)+SUMIF('2. ENTER FINANCE DETAILS'!$N$173:$N$210,'3. SUMMARY TABLE (VIEW ONLY)'!$A27,'2. ENTER FINANCE DETAILS'!$K$173:$K$210)+SUMIF('2. ENTER FINANCE DETAILS'!$N$226:$N$262,'3. SUMMARY TABLE (VIEW ONLY)'!$A27,'2. ENTER FINANCE DETAILS'!$K$226:$K$262)</f>
        <v>0</v>
      </c>
      <c r="L27" s="5">
        <f t="shared" si="7"/>
        <v>0</v>
      </c>
      <c r="M27" s="25">
        <f>IFERROR(L27/$L$52,0)</f>
        <v>0</v>
      </c>
    </row>
    <row r="28" spans="1:14" x14ac:dyDescent="0.25">
      <c r="A28" s="19" t="s">
        <v>45</v>
      </c>
      <c r="B28" s="23">
        <f>SUMIF('2. ENTER FINANCE DETAILS'!$N$10:$N$54,'3. SUMMARY TABLE (VIEW ONLY)'!$A28,'2. ENTER FINANCE DETAILS'!$B$10:$B$54)+SUMIF('2. ENTER FINANCE DETAILS'!$N$69:$N$105,'3. SUMMARY TABLE (VIEW ONLY)'!$A28,'2. ENTER FINANCE DETAILS'!$B$69:$B$105)+SUMIF('2. ENTER FINANCE DETAILS'!$N$121:$N$157,'3. SUMMARY TABLE (VIEW ONLY)'!$A28,'2. ENTER FINANCE DETAILS'!$B$121:$B$157)+SUMIF('2. ENTER FINANCE DETAILS'!$N$173:$N$210,'3. SUMMARY TABLE (VIEW ONLY)'!$A28,'2. ENTER FINANCE DETAILS'!$B$173:$B$210)+SUMIF('2. ENTER FINANCE DETAILS'!$N$226:$N$262,'3. SUMMARY TABLE (VIEW ONLY)'!$A28,'2. ENTER FINANCE DETAILS'!$B$226:$B$262)</f>
        <v>0</v>
      </c>
      <c r="C28" s="23">
        <f>SUMIF('2. ENTER FINANCE DETAILS'!$N$10:$N$54,'3. SUMMARY TABLE (VIEW ONLY)'!$A28,'2. ENTER FINANCE DETAILS'!$C$10:$C$54)+SUMIF('2. ENTER FINANCE DETAILS'!$N$69:$N$105,'3. SUMMARY TABLE (VIEW ONLY)'!$A28,'2. ENTER FINANCE DETAILS'!$C$69:$C$105)+SUMIF('2. ENTER FINANCE DETAILS'!$N$121:$N$157,'3. SUMMARY TABLE (VIEW ONLY)'!$A28,'2. ENTER FINANCE DETAILS'!$C$121:$C$157)+SUMIF('2. ENTER FINANCE DETAILS'!$N$173:$N$210,'3. SUMMARY TABLE (VIEW ONLY)'!$A28,'2. ENTER FINANCE DETAILS'!$C$173:$C$210)+SUMIF('2. ENTER FINANCE DETAILS'!$N$226:$N$262,'3. SUMMARY TABLE (VIEW ONLY)'!$A28,'2. ENTER FINANCE DETAILS'!$C$226:$C$262)</f>
        <v>0</v>
      </c>
      <c r="D28" s="23">
        <f>SUMIF('2. ENTER FINANCE DETAILS'!$N$10:$N$54,'3. SUMMARY TABLE (VIEW ONLY)'!$A28,'2. ENTER FINANCE DETAILS'!$D$10:$D$54)+SUMIF('2. ENTER FINANCE DETAILS'!$N$69:$N$105,'3. SUMMARY TABLE (VIEW ONLY)'!$A28,'2. ENTER FINANCE DETAILS'!$D$69:$D$105)+SUMIF('2. ENTER FINANCE DETAILS'!$N$121:$N$157,'3. SUMMARY TABLE (VIEW ONLY)'!$A28,'2. ENTER FINANCE DETAILS'!$D$121:$D$157)+SUMIF('2. ENTER FINANCE DETAILS'!$N$173:$N$210,'3. SUMMARY TABLE (VIEW ONLY)'!$A28,'2. ENTER FINANCE DETAILS'!$D$173:$D$210)+SUMIF('2. ENTER FINANCE DETAILS'!$N$226:$N$262,'3. SUMMARY TABLE (VIEW ONLY)'!$A28,'2. ENTER FINANCE DETAILS'!$D$226:$D$262)</f>
        <v>0</v>
      </c>
      <c r="E28" s="23">
        <f>SUMIF('2. ENTER FINANCE DETAILS'!$N$10:$N$54,'3. SUMMARY TABLE (VIEW ONLY)'!$A28,'2. ENTER FINANCE DETAILS'!$E$10:$E$54)+SUMIF('2. ENTER FINANCE DETAILS'!$N$69:$N$105,'3. SUMMARY TABLE (VIEW ONLY)'!$A28,'2. ENTER FINANCE DETAILS'!$E$69:$E$105)+SUMIF('2. ENTER FINANCE DETAILS'!$N$121:$N$157,'3. SUMMARY TABLE (VIEW ONLY)'!$A28,'2. ENTER FINANCE DETAILS'!$E$121:$E$157)+SUMIF('2. ENTER FINANCE DETAILS'!$N$173:$N$210,'3. SUMMARY TABLE (VIEW ONLY)'!$A28,'2. ENTER FINANCE DETAILS'!$E$173:$E$210)+SUMIF('2. ENTER FINANCE DETAILS'!$N$226:$N$262,'3. SUMMARY TABLE (VIEW ONLY)'!$A28,'2. ENTER FINANCE DETAILS'!$E$226:$E$262)</f>
        <v>0</v>
      </c>
      <c r="F28" s="23">
        <f>SUMIF('2. ENTER FINANCE DETAILS'!$N$10:$N$54,'3. SUMMARY TABLE (VIEW ONLY)'!$A28,'2. ENTER FINANCE DETAILS'!$F$10:$F$54)+SUMIF('2. ENTER FINANCE DETAILS'!$N$69:$N$105,'3. SUMMARY TABLE (VIEW ONLY)'!$A28,'2. ENTER FINANCE DETAILS'!$F$69:$F$105)+SUMIF('2. ENTER FINANCE DETAILS'!$N$121:$N$157,'3. SUMMARY TABLE (VIEW ONLY)'!$A28,'2. ENTER FINANCE DETAILS'!$F$121:$F$157)+SUMIF('2. ENTER FINANCE DETAILS'!$N$173:$N$210,'3. SUMMARY TABLE (VIEW ONLY)'!$A28,'2. ENTER FINANCE DETAILS'!$F$173:$F$210)+SUMIF('2. ENTER FINANCE DETAILS'!$N$226:$N$262,'3. SUMMARY TABLE (VIEW ONLY)'!$A28,'2. ENTER FINANCE DETAILS'!$F$226:$F$262)</f>
        <v>0</v>
      </c>
      <c r="G28" s="23">
        <f>SUMIF('2. ENTER FINANCE DETAILS'!$N$10:$N$54,'3. SUMMARY TABLE (VIEW ONLY)'!$A28,'2. ENTER FINANCE DETAILS'!$G$10:$G$54)+SUMIF('2. ENTER FINANCE DETAILS'!$N$69:$N$105,'3. SUMMARY TABLE (VIEW ONLY)'!$A28,'2. ENTER FINANCE DETAILS'!$G$69:$G$105)+SUMIF('2. ENTER FINANCE DETAILS'!$N$121:$N$157,'3. SUMMARY TABLE (VIEW ONLY)'!$A28,'2. ENTER FINANCE DETAILS'!$G$121:$G$157)+SUMIF('2. ENTER FINANCE DETAILS'!$N$173:$N$210,'3. SUMMARY TABLE (VIEW ONLY)'!$A28,'2. ENTER FINANCE DETAILS'!$G$173:$G$210)+SUMIF('2. ENTER FINANCE DETAILS'!$N$226:$N$262,'3. SUMMARY TABLE (VIEW ONLY)'!$A28,'2. ENTER FINANCE DETAILS'!$G$226:$G$262)</f>
        <v>0</v>
      </c>
      <c r="H28" s="23">
        <f>SUMIF('2. ENTER FINANCE DETAILS'!$N$10:$N$54,'3. SUMMARY TABLE (VIEW ONLY)'!$A28,'2. ENTER FINANCE DETAILS'!$H$10:$H$54)+SUMIF('2. ENTER FINANCE DETAILS'!$N$69:$N$105,'3. SUMMARY TABLE (VIEW ONLY)'!$A28,'2. ENTER FINANCE DETAILS'!$H$69:$H$105)+SUMIF('2. ENTER FINANCE DETAILS'!$N$121:$N$157,'3. SUMMARY TABLE (VIEW ONLY)'!$A28,'2. ENTER FINANCE DETAILS'!$H$121:$H$157)+SUMIF('2. ENTER FINANCE DETAILS'!$N$173:$N$210,'3. SUMMARY TABLE (VIEW ONLY)'!$A28,'2. ENTER FINANCE DETAILS'!$H$173:$H$210)+SUMIF('2. ENTER FINANCE DETAILS'!$N$226:$N$262,'3. SUMMARY TABLE (VIEW ONLY)'!$A28,'2. ENTER FINANCE DETAILS'!$H$226:$H$262)</f>
        <v>0</v>
      </c>
      <c r="I28" s="23">
        <f>SUMIF('2. ENTER FINANCE DETAILS'!$N$10:$N$54,'3. SUMMARY TABLE (VIEW ONLY)'!$A28,'2. ENTER FINANCE DETAILS'!$I$10:$I$54)+SUMIF('2. ENTER FINANCE DETAILS'!$N$69:$N$105,'3. SUMMARY TABLE (VIEW ONLY)'!$A28,'2. ENTER FINANCE DETAILS'!$I$69:$I$105)+SUMIF('2. ENTER FINANCE DETAILS'!$N$121:$N$157,'3. SUMMARY TABLE (VIEW ONLY)'!$A28,'2. ENTER FINANCE DETAILS'!$I$121:$I$157)+SUMIF('2. ENTER FINANCE DETAILS'!$N$173:$N$210,'3. SUMMARY TABLE (VIEW ONLY)'!$A28,'2. ENTER FINANCE DETAILS'!$I$173:$I$210)+SUMIF('2. ENTER FINANCE DETAILS'!$N$226:$N$262,'3. SUMMARY TABLE (VIEW ONLY)'!$A28,'2. ENTER FINANCE DETAILS'!$I$226:$I$262)</f>
        <v>0</v>
      </c>
      <c r="J28" s="23">
        <f>SUMIF('2. ENTER FINANCE DETAILS'!$N$10:$N$54,'3. SUMMARY TABLE (VIEW ONLY)'!$A28,'2. ENTER FINANCE DETAILS'!$J$10:$J$54)+SUMIF('2. ENTER FINANCE DETAILS'!$N$69:$N$105,'3. SUMMARY TABLE (VIEW ONLY)'!$A28,'2. ENTER FINANCE DETAILS'!$J$69:$J$105)+SUMIF('2. ENTER FINANCE DETAILS'!$N$121:$N$157,'3. SUMMARY TABLE (VIEW ONLY)'!$A28,'2. ENTER FINANCE DETAILS'!$J$121:$J$157)+SUMIF('2. ENTER FINANCE DETAILS'!$N$173:$N$210,'3. SUMMARY TABLE (VIEW ONLY)'!$A28,'2. ENTER FINANCE DETAILS'!$J$173:$J$210)+SUMIF('2. ENTER FINANCE DETAILS'!$N$226:$N$262,'3. SUMMARY TABLE (VIEW ONLY)'!$A28,'2. ENTER FINANCE DETAILS'!$J$226:$J$262)</f>
        <v>0</v>
      </c>
      <c r="K28" s="23">
        <f>SUMIF('2. ENTER FINANCE DETAILS'!$N$10:$N$54,'3. SUMMARY TABLE (VIEW ONLY)'!$A28,'2. ENTER FINANCE DETAILS'!$K$10:$K$54)+SUMIF('2. ENTER FINANCE DETAILS'!$N$69:$N$105,'3. SUMMARY TABLE (VIEW ONLY)'!$A28,'2. ENTER FINANCE DETAILS'!$K$69:$K$105)+SUMIF('2. ENTER FINANCE DETAILS'!$N$121:$N$157,'3. SUMMARY TABLE (VIEW ONLY)'!$A28,'2. ENTER FINANCE DETAILS'!$K$121:$K$157)+SUMIF('2. ENTER FINANCE DETAILS'!$N$173:$N$210,'3. SUMMARY TABLE (VIEW ONLY)'!$A28,'2. ENTER FINANCE DETAILS'!$K$173:$K$210)+SUMIF('2. ENTER FINANCE DETAILS'!$N$226:$N$262,'3. SUMMARY TABLE (VIEW ONLY)'!$A28,'2. ENTER FINANCE DETAILS'!$K$226:$K$262)</f>
        <v>0</v>
      </c>
      <c r="L28" s="5">
        <f t="shared" ref="L28:L30" si="8">SUM(B28:K28)</f>
        <v>0</v>
      </c>
      <c r="M28" s="25">
        <f t="shared" ref="M28:M30" si="9">IFERROR(L28/$L$52,0)</f>
        <v>0</v>
      </c>
    </row>
    <row r="29" spans="1:14" x14ac:dyDescent="0.25">
      <c r="A29" s="19" t="s">
        <v>47</v>
      </c>
      <c r="B29" s="23">
        <f>SUMIF('2. ENTER FINANCE DETAILS'!$N$10:$N$54,'3. SUMMARY TABLE (VIEW ONLY)'!$A29,'2. ENTER FINANCE DETAILS'!$B$10:$B$54)+SUMIF('2. ENTER FINANCE DETAILS'!$N$69:$N$105,'3. SUMMARY TABLE (VIEW ONLY)'!$A29,'2. ENTER FINANCE DETAILS'!$B$69:$B$105)+SUMIF('2. ENTER FINANCE DETAILS'!$N$121:$N$157,'3. SUMMARY TABLE (VIEW ONLY)'!$A29,'2. ENTER FINANCE DETAILS'!$B$121:$B$157)+SUMIF('2. ENTER FINANCE DETAILS'!$N$173:$N$210,'3. SUMMARY TABLE (VIEW ONLY)'!$A29,'2. ENTER FINANCE DETAILS'!$B$173:$B$210)+SUMIF('2. ENTER FINANCE DETAILS'!$N$226:$N$262,'3. SUMMARY TABLE (VIEW ONLY)'!$A29,'2. ENTER FINANCE DETAILS'!$B$226:$B$262)</f>
        <v>0</v>
      </c>
      <c r="C29" s="23">
        <f>SUMIF('2. ENTER FINANCE DETAILS'!$N$10:$N$54,'3. SUMMARY TABLE (VIEW ONLY)'!$A29,'2. ENTER FINANCE DETAILS'!$C$10:$C$54)+SUMIF('2. ENTER FINANCE DETAILS'!$N$69:$N$105,'3. SUMMARY TABLE (VIEW ONLY)'!$A29,'2. ENTER FINANCE DETAILS'!$C$69:$C$105)+SUMIF('2. ENTER FINANCE DETAILS'!$N$121:$N$157,'3. SUMMARY TABLE (VIEW ONLY)'!$A29,'2. ENTER FINANCE DETAILS'!$C$121:$C$157)+SUMIF('2. ENTER FINANCE DETAILS'!$N$173:$N$210,'3. SUMMARY TABLE (VIEW ONLY)'!$A29,'2. ENTER FINANCE DETAILS'!$C$173:$C$210)+SUMIF('2. ENTER FINANCE DETAILS'!$N$226:$N$262,'3. SUMMARY TABLE (VIEW ONLY)'!$A29,'2. ENTER FINANCE DETAILS'!$C$226:$C$262)</f>
        <v>0</v>
      </c>
      <c r="D29" s="23">
        <f>SUMIF('2. ENTER FINANCE DETAILS'!$N$10:$N$54,'3. SUMMARY TABLE (VIEW ONLY)'!$A29,'2. ENTER FINANCE DETAILS'!$D$10:$D$54)+SUMIF('2. ENTER FINANCE DETAILS'!$N$69:$N$105,'3. SUMMARY TABLE (VIEW ONLY)'!$A29,'2. ENTER FINANCE DETAILS'!$D$69:$D$105)+SUMIF('2. ENTER FINANCE DETAILS'!$N$121:$N$157,'3. SUMMARY TABLE (VIEW ONLY)'!$A29,'2. ENTER FINANCE DETAILS'!$D$121:$D$157)+SUMIF('2. ENTER FINANCE DETAILS'!$N$173:$N$210,'3. SUMMARY TABLE (VIEW ONLY)'!$A29,'2. ENTER FINANCE DETAILS'!$D$173:$D$210)+SUMIF('2. ENTER FINANCE DETAILS'!$N$226:$N$262,'3. SUMMARY TABLE (VIEW ONLY)'!$A29,'2. ENTER FINANCE DETAILS'!$D$226:$D$262)</f>
        <v>0</v>
      </c>
      <c r="E29" s="23">
        <f>SUMIF('2. ENTER FINANCE DETAILS'!$N$10:$N$54,'3. SUMMARY TABLE (VIEW ONLY)'!$A29,'2. ENTER FINANCE DETAILS'!$E$10:$E$54)+SUMIF('2. ENTER FINANCE DETAILS'!$N$69:$N$105,'3. SUMMARY TABLE (VIEW ONLY)'!$A29,'2. ENTER FINANCE DETAILS'!$E$69:$E$105)+SUMIF('2. ENTER FINANCE DETAILS'!$N$121:$N$157,'3. SUMMARY TABLE (VIEW ONLY)'!$A29,'2. ENTER FINANCE DETAILS'!$E$121:$E$157)+SUMIF('2. ENTER FINANCE DETAILS'!$N$173:$N$210,'3. SUMMARY TABLE (VIEW ONLY)'!$A29,'2. ENTER FINANCE DETAILS'!$E$173:$E$210)+SUMIF('2. ENTER FINANCE DETAILS'!$N$226:$N$262,'3. SUMMARY TABLE (VIEW ONLY)'!$A29,'2. ENTER FINANCE DETAILS'!$E$226:$E$262)</f>
        <v>0</v>
      </c>
      <c r="F29" s="23">
        <f>SUMIF('2. ENTER FINANCE DETAILS'!$N$10:$N$54,'3. SUMMARY TABLE (VIEW ONLY)'!$A29,'2. ENTER FINANCE DETAILS'!$F$10:$F$54)+SUMIF('2. ENTER FINANCE DETAILS'!$N$69:$N$105,'3. SUMMARY TABLE (VIEW ONLY)'!$A29,'2. ENTER FINANCE DETAILS'!$F$69:$F$105)+SUMIF('2. ENTER FINANCE DETAILS'!$N$121:$N$157,'3. SUMMARY TABLE (VIEW ONLY)'!$A29,'2. ENTER FINANCE DETAILS'!$F$121:$F$157)+SUMIF('2. ENTER FINANCE DETAILS'!$N$173:$N$210,'3. SUMMARY TABLE (VIEW ONLY)'!$A29,'2. ENTER FINANCE DETAILS'!$F$173:$F$210)+SUMIF('2. ENTER FINANCE DETAILS'!$N$226:$N$262,'3. SUMMARY TABLE (VIEW ONLY)'!$A29,'2. ENTER FINANCE DETAILS'!$F$226:$F$262)</f>
        <v>0</v>
      </c>
      <c r="G29" s="23">
        <f>SUMIF('2. ENTER FINANCE DETAILS'!$N$10:$N$54,'3. SUMMARY TABLE (VIEW ONLY)'!$A29,'2. ENTER FINANCE DETAILS'!$G$10:$G$54)+SUMIF('2. ENTER FINANCE DETAILS'!$N$69:$N$105,'3. SUMMARY TABLE (VIEW ONLY)'!$A29,'2. ENTER FINANCE DETAILS'!$G$69:$G$105)+SUMIF('2. ENTER FINANCE DETAILS'!$N$121:$N$157,'3. SUMMARY TABLE (VIEW ONLY)'!$A29,'2. ENTER FINANCE DETAILS'!$G$121:$G$157)+SUMIF('2. ENTER FINANCE DETAILS'!$N$173:$N$210,'3. SUMMARY TABLE (VIEW ONLY)'!$A29,'2. ENTER FINANCE DETAILS'!$G$173:$G$210)+SUMIF('2. ENTER FINANCE DETAILS'!$N$226:$N$262,'3. SUMMARY TABLE (VIEW ONLY)'!$A29,'2. ENTER FINANCE DETAILS'!$G$226:$G$262)</f>
        <v>0</v>
      </c>
      <c r="H29" s="23">
        <f>SUMIF('2. ENTER FINANCE DETAILS'!$N$10:$N$54,'3. SUMMARY TABLE (VIEW ONLY)'!$A29,'2. ENTER FINANCE DETAILS'!$H$10:$H$54)+SUMIF('2. ENTER FINANCE DETAILS'!$N$69:$N$105,'3. SUMMARY TABLE (VIEW ONLY)'!$A29,'2. ENTER FINANCE DETAILS'!$H$69:$H$105)+SUMIF('2. ENTER FINANCE DETAILS'!$N$121:$N$157,'3. SUMMARY TABLE (VIEW ONLY)'!$A29,'2. ENTER FINANCE DETAILS'!$H$121:$H$157)+SUMIF('2. ENTER FINANCE DETAILS'!$N$173:$N$210,'3. SUMMARY TABLE (VIEW ONLY)'!$A29,'2. ENTER FINANCE DETAILS'!$H$173:$H$210)+SUMIF('2. ENTER FINANCE DETAILS'!$N$226:$N$262,'3. SUMMARY TABLE (VIEW ONLY)'!$A29,'2. ENTER FINANCE DETAILS'!$H$226:$H$262)</f>
        <v>0</v>
      </c>
      <c r="I29" s="23">
        <f>SUMIF('2. ENTER FINANCE DETAILS'!$N$10:$N$54,'3. SUMMARY TABLE (VIEW ONLY)'!$A29,'2. ENTER FINANCE DETAILS'!$I$10:$I$54)+SUMIF('2. ENTER FINANCE DETAILS'!$N$69:$N$105,'3. SUMMARY TABLE (VIEW ONLY)'!$A29,'2. ENTER FINANCE DETAILS'!$I$69:$I$105)+SUMIF('2. ENTER FINANCE DETAILS'!$N$121:$N$157,'3. SUMMARY TABLE (VIEW ONLY)'!$A29,'2. ENTER FINANCE DETAILS'!$I$121:$I$157)+SUMIF('2. ENTER FINANCE DETAILS'!$N$173:$N$210,'3. SUMMARY TABLE (VIEW ONLY)'!$A29,'2. ENTER FINANCE DETAILS'!$I$173:$I$210)+SUMIF('2. ENTER FINANCE DETAILS'!$N$226:$N$262,'3. SUMMARY TABLE (VIEW ONLY)'!$A29,'2. ENTER FINANCE DETAILS'!$I$226:$I$262)</f>
        <v>0</v>
      </c>
      <c r="J29" s="23">
        <f>SUMIF('2. ENTER FINANCE DETAILS'!$N$10:$N$54,'3. SUMMARY TABLE (VIEW ONLY)'!$A29,'2. ENTER FINANCE DETAILS'!$J$10:$J$54)+SUMIF('2. ENTER FINANCE DETAILS'!$N$69:$N$105,'3. SUMMARY TABLE (VIEW ONLY)'!$A29,'2. ENTER FINANCE DETAILS'!$J$69:$J$105)+SUMIF('2. ENTER FINANCE DETAILS'!$N$121:$N$157,'3. SUMMARY TABLE (VIEW ONLY)'!$A29,'2. ENTER FINANCE DETAILS'!$J$121:$J$157)+SUMIF('2. ENTER FINANCE DETAILS'!$N$173:$N$210,'3. SUMMARY TABLE (VIEW ONLY)'!$A29,'2. ENTER FINANCE DETAILS'!$J$173:$J$210)+SUMIF('2. ENTER FINANCE DETAILS'!$N$226:$N$262,'3. SUMMARY TABLE (VIEW ONLY)'!$A29,'2. ENTER FINANCE DETAILS'!$J$226:$J$262)</f>
        <v>0</v>
      </c>
      <c r="K29" s="23">
        <f>SUMIF('2. ENTER FINANCE DETAILS'!$N$10:$N$54,'3. SUMMARY TABLE (VIEW ONLY)'!$A29,'2. ENTER FINANCE DETAILS'!$K$10:$K$54)+SUMIF('2. ENTER FINANCE DETAILS'!$N$69:$N$105,'3. SUMMARY TABLE (VIEW ONLY)'!$A29,'2. ENTER FINANCE DETAILS'!$K$69:$K$105)+SUMIF('2. ENTER FINANCE DETAILS'!$N$121:$N$157,'3. SUMMARY TABLE (VIEW ONLY)'!$A29,'2. ENTER FINANCE DETAILS'!$K$121:$K$157)+SUMIF('2. ENTER FINANCE DETAILS'!$N$173:$N$210,'3. SUMMARY TABLE (VIEW ONLY)'!$A29,'2. ENTER FINANCE DETAILS'!$K$173:$K$210)+SUMIF('2. ENTER FINANCE DETAILS'!$N$226:$N$262,'3. SUMMARY TABLE (VIEW ONLY)'!$A29,'2. ENTER FINANCE DETAILS'!$K$226:$K$262)</f>
        <v>0</v>
      </c>
      <c r="L29" s="5">
        <f t="shared" si="8"/>
        <v>0</v>
      </c>
      <c r="M29" s="25">
        <f t="shared" si="9"/>
        <v>0</v>
      </c>
    </row>
    <row r="30" spans="1:14" x14ac:dyDescent="0.25">
      <c r="A30" s="19" t="s">
        <v>49</v>
      </c>
      <c r="B30" s="23">
        <f>SUMIF('2. ENTER FINANCE DETAILS'!$N$10:$N$54,'3. SUMMARY TABLE (VIEW ONLY)'!$A30,'2. ENTER FINANCE DETAILS'!$B$10:$B$54)+SUMIF('2. ENTER FINANCE DETAILS'!$N$69:$N$105,'3. SUMMARY TABLE (VIEW ONLY)'!$A30,'2. ENTER FINANCE DETAILS'!$B$69:$B$105)+SUMIF('2. ENTER FINANCE DETAILS'!$N$121:$N$157,'3. SUMMARY TABLE (VIEW ONLY)'!$A30,'2. ENTER FINANCE DETAILS'!$B$121:$B$157)+SUMIF('2. ENTER FINANCE DETAILS'!$N$173:$N$210,'3. SUMMARY TABLE (VIEW ONLY)'!$A30,'2. ENTER FINANCE DETAILS'!$B$173:$B$210)+SUMIF('2. ENTER FINANCE DETAILS'!$N$226:$N$262,'3. SUMMARY TABLE (VIEW ONLY)'!$A30,'2. ENTER FINANCE DETAILS'!$B$226:$B$262)</f>
        <v>0</v>
      </c>
      <c r="C30" s="23">
        <f>SUMIF('2. ENTER FINANCE DETAILS'!$N$10:$N$54,'3. SUMMARY TABLE (VIEW ONLY)'!$A30,'2. ENTER FINANCE DETAILS'!$C$10:$C$54)+SUMIF('2. ENTER FINANCE DETAILS'!$N$69:$N$105,'3. SUMMARY TABLE (VIEW ONLY)'!$A30,'2. ENTER FINANCE DETAILS'!$C$69:$C$105)+SUMIF('2. ENTER FINANCE DETAILS'!$N$121:$N$157,'3. SUMMARY TABLE (VIEW ONLY)'!$A30,'2. ENTER FINANCE DETAILS'!$C$121:$C$157)+SUMIF('2. ENTER FINANCE DETAILS'!$N$173:$N$210,'3. SUMMARY TABLE (VIEW ONLY)'!$A30,'2. ENTER FINANCE DETAILS'!$C$173:$C$210)+SUMIF('2. ENTER FINANCE DETAILS'!$N$226:$N$262,'3. SUMMARY TABLE (VIEW ONLY)'!$A30,'2. ENTER FINANCE DETAILS'!$C$226:$C$262)</f>
        <v>0</v>
      </c>
      <c r="D30" s="23">
        <f>SUMIF('2. ENTER FINANCE DETAILS'!$N$10:$N$54,'3. SUMMARY TABLE (VIEW ONLY)'!$A30,'2. ENTER FINANCE DETAILS'!$D$10:$D$54)+SUMIF('2. ENTER FINANCE DETAILS'!$N$69:$N$105,'3. SUMMARY TABLE (VIEW ONLY)'!$A30,'2. ENTER FINANCE DETAILS'!$D$69:$D$105)+SUMIF('2. ENTER FINANCE DETAILS'!$N$121:$N$157,'3. SUMMARY TABLE (VIEW ONLY)'!$A30,'2. ENTER FINANCE DETAILS'!$D$121:$D$157)+SUMIF('2. ENTER FINANCE DETAILS'!$N$173:$N$210,'3. SUMMARY TABLE (VIEW ONLY)'!$A30,'2. ENTER FINANCE DETAILS'!$D$173:$D$210)+SUMIF('2. ENTER FINANCE DETAILS'!$N$226:$N$262,'3. SUMMARY TABLE (VIEW ONLY)'!$A30,'2. ENTER FINANCE DETAILS'!$D$226:$D$262)</f>
        <v>0</v>
      </c>
      <c r="E30" s="23">
        <f>SUMIF('2. ENTER FINANCE DETAILS'!$N$10:$N$54,'3. SUMMARY TABLE (VIEW ONLY)'!$A30,'2. ENTER FINANCE DETAILS'!$E$10:$E$54)+SUMIF('2. ENTER FINANCE DETAILS'!$N$69:$N$105,'3. SUMMARY TABLE (VIEW ONLY)'!$A30,'2. ENTER FINANCE DETAILS'!$E$69:$E$105)+SUMIF('2. ENTER FINANCE DETAILS'!$N$121:$N$157,'3. SUMMARY TABLE (VIEW ONLY)'!$A30,'2. ENTER FINANCE DETAILS'!$E$121:$E$157)+SUMIF('2. ENTER FINANCE DETAILS'!$N$173:$N$210,'3. SUMMARY TABLE (VIEW ONLY)'!$A30,'2. ENTER FINANCE DETAILS'!$E$173:$E$210)+SUMIF('2. ENTER FINANCE DETAILS'!$N$226:$N$262,'3. SUMMARY TABLE (VIEW ONLY)'!$A30,'2. ENTER FINANCE DETAILS'!$E$226:$E$262)</f>
        <v>0</v>
      </c>
      <c r="F30" s="23">
        <f>SUMIF('2. ENTER FINANCE DETAILS'!$N$10:$N$54,'3. SUMMARY TABLE (VIEW ONLY)'!$A30,'2. ENTER FINANCE DETAILS'!$F$10:$F$54)+SUMIF('2. ENTER FINANCE DETAILS'!$N$69:$N$105,'3. SUMMARY TABLE (VIEW ONLY)'!$A30,'2. ENTER FINANCE DETAILS'!$F$69:$F$105)+SUMIF('2. ENTER FINANCE DETAILS'!$N$121:$N$157,'3. SUMMARY TABLE (VIEW ONLY)'!$A30,'2. ENTER FINANCE DETAILS'!$F$121:$F$157)+SUMIF('2. ENTER FINANCE DETAILS'!$N$173:$N$210,'3. SUMMARY TABLE (VIEW ONLY)'!$A30,'2. ENTER FINANCE DETAILS'!$F$173:$F$210)+SUMIF('2. ENTER FINANCE DETAILS'!$N$226:$N$262,'3. SUMMARY TABLE (VIEW ONLY)'!$A30,'2. ENTER FINANCE DETAILS'!$F$226:$F$262)</f>
        <v>0</v>
      </c>
      <c r="G30" s="23">
        <f>SUMIF('2. ENTER FINANCE DETAILS'!$N$10:$N$54,'3. SUMMARY TABLE (VIEW ONLY)'!$A30,'2. ENTER FINANCE DETAILS'!$G$10:$G$54)+SUMIF('2. ENTER FINANCE DETAILS'!$N$69:$N$105,'3. SUMMARY TABLE (VIEW ONLY)'!$A30,'2. ENTER FINANCE DETAILS'!$G$69:$G$105)+SUMIF('2. ENTER FINANCE DETAILS'!$N$121:$N$157,'3. SUMMARY TABLE (VIEW ONLY)'!$A30,'2. ENTER FINANCE DETAILS'!$G$121:$G$157)+SUMIF('2. ENTER FINANCE DETAILS'!$N$173:$N$210,'3. SUMMARY TABLE (VIEW ONLY)'!$A30,'2. ENTER FINANCE DETAILS'!$G$173:$G$210)+SUMIF('2. ENTER FINANCE DETAILS'!$N$226:$N$262,'3. SUMMARY TABLE (VIEW ONLY)'!$A30,'2. ENTER FINANCE DETAILS'!$G$226:$G$262)</f>
        <v>0</v>
      </c>
      <c r="H30" s="23">
        <f>SUMIF('2. ENTER FINANCE DETAILS'!$N$10:$N$54,'3. SUMMARY TABLE (VIEW ONLY)'!$A30,'2. ENTER FINANCE DETAILS'!$H$10:$H$54)+SUMIF('2. ENTER FINANCE DETAILS'!$N$69:$N$105,'3. SUMMARY TABLE (VIEW ONLY)'!$A30,'2. ENTER FINANCE DETAILS'!$H$69:$H$105)+SUMIF('2. ENTER FINANCE DETAILS'!$N$121:$N$157,'3. SUMMARY TABLE (VIEW ONLY)'!$A30,'2. ENTER FINANCE DETAILS'!$H$121:$H$157)+SUMIF('2. ENTER FINANCE DETAILS'!$N$173:$N$210,'3. SUMMARY TABLE (VIEW ONLY)'!$A30,'2. ENTER FINANCE DETAILS'!$H$173:$H$210)+SUMIF('2. ENTER FINANCE DETAILS'!$N$226:$N$262,'3. SUMMARY TABLE (VIEW ONLY)'!$A30,'2. ENTER FINANCE DETAILS'!$H$226:$H$262)</f>
        <v>0</v>
      </c>
      <c r="I30" s="23">
        <f>SUMIF('2. ENTER FINANCE DETAILS'!$N$10:$N$54,'3. SUMMARY TABLE (VIEW ONLY)'!$A30,'2. ENTER FINANCE DETAILS'!$I$10:$I$54)+SUMIF('2. ENTER FINANCE DETAILS'!$N$69:$N$105,'3. SUMMARY TABLE (VIEW ONLY)'!$A30,'2. ENTER FINANCE DETAILS'!$I$69:$I$105)+SUMIF('2. ENTER FINANCE DETAILS'!$N$121:$N$157,'3. SUMMARY TABLE (VIEW ONLY)'!$A30,'2. ENTER FINANCE DETAILS'!$I$121:$I$157)+SUMIF('2. ENTER FINANCE DETAILS'!$N$173:$N$210,'3. SUMMARY TABLE (VIEW ONLY)'!$A30,'2. ENTER FINANCE DETAILS'!$I$173:$I$210)+SUMIF('2. ENTER FINANCE DETAILS'!$N$226:$N$262,'3. SUMMARY TABLE (VIEW ONLY)'!$A30,'2. ENTER FINANCE DETAILS'!$I$226:$I$262)</f>
        <v>0</v>
      </c>
      <c r="J30" s="23">
        <f>SUMIF('2. ENTER FINANCE DETAILS'!$N$10:$N$54,'3. SUMMARY TABLE (VIEW ONLY)'!$A30,'2. ENTER FINANCE DETAILS'!$J$10:$J$54)+SUMIF('2. ENTER FINANCE DETAILS'!$N$69:$N$105,'3. SUMMARY TABLE (VIEW ONLY)'!$A30,'2. ENTER FINANCE DETAILS'!$J$69:$J$105)+SUMIF('2. ENTER FINANCE DETAILS'!$N$121:$N$157,'3. SUMMARY TABLE (VIEW ONLY)'!$A30,'2. ENTER FINANCE DETAILS'!$J$121:$J$157)+SUMIF('2. ENTER FINANCE DETAILS'!$N$173:$N$210,'3. SUMMARY TABLE (VIEW ONLY)'!$A30,'2. ENTER FINANCE DETAILS'!$J$173:$J$210)+SUMIF('2. ENTER FINANCE DETAILS'!$N$226:$N$262,'3. SUMMARY TABLE (VIEW ONLY)'!$A30,'2. ENTER FINANCE DETAILS'!$J$226:$J$262)</f>
        <v>0</v>
      </c>
      <c r="K30" s="23">
        <f>SUMIF('2. ENTER FINANCE DETAILS'!$N$10:$N$54,'3. SUMMARY TABLE (VIEW ONLY)'!$A30,'2. ENTER FINANCE DETAILS'!$K$10:$K$54)+SUMIF('2. ENTER FINANCE DETAILS'!$N$69:$N$105,'3. SUMMARY TABLE (VIEW ONLY)'!$A30,'2. ENTER FINANCE DETAILS'!$K$69:$K$105)+SUMIF('2. ENTER FINANCE DETAILS'!$N$121:$N$157,'3. SUMMARY TABLE (VIEW ONLY)'!$A30,'2. ENTER FINANCE DETAILS'!$K$121:$K$157)+SUMIF('2. ENTER FINANCE DETAILS'!$N$173:$N$210,'3. SUMMARY TABLE (VIEW ONLY)'!$A30,'2. ENTER FINANCE DETAILS'!$K$173:$K$210)+SUMIF('2. ENTER FINANCE DETAILS'!$N$226:$N$262,'3. SUMMARY TABLE (VIEW ONLY)'!$A30,'2. ENTER FINANCE DETAILS'!$K$226:$K$262)</f>
        <v>0</v>
      </c>
      <c r="L30" s="5">
        <f t="shared" si="8"/>
        <v>0</v>
      </c>
      <c r="M30" s="25">
        <f t="shared" si="9"/>
        <v>0</v>
      </c>
    </row>
    <row r="31" spans="1:14" x14ac:dyDescent="0.25">
      <c r="A31" s="19" t="s">
        <v>39</v>
      </c>
      <c r="B31" s="23">
        <f>SUMIF('2. ENTER FINANCE DETAILS'!$N$10:$N$54,'3. SUMMARY TABLE (VIEW ONLY)'!$A31,'2. ENTER FINANCE DETAILS'!$B$10:$B$54)+SUMIF('2. ENTER FINANCE DETAILS'!$N$69:$N$105,'3. SUMMARY TABLE (VIEW ONLY)'!$A31,'2. ENTER FINANCE DETAILS'!$B$69:$B$105)+SUMIF('2. ENTER FINANCE DETAILS'!$N$121:$N$157,'3. SUMMARY TABLE (VIEW ONLY)'!$A31,'2. ENTER FINANCE DETAILS'!$B$121:$B$157)+SUMIF('2. ENTER FINANCE DETAILS'!$N$173:$N$210,'3. SUMMARY TABLE (VIEW ONLY)'!$A31,'2. ENTER FINANCE DETAILS'!$B$173:$B$210)+SUMIF('2. ENTER FINANCE DETAILS'!$N$226:$N$262,'3. SUMMARY TABLE (VIEW ONLY)'!$A31,'2. ENTER FINANCE DETAILS'!$B$226:$B$262)</f>
        <v>0</v>
      </c>
      <c r="C31" s="23">
        <f>SUMIF('2. ENTER FINANCE DETAILS'!$N$10:$N$54,'3. SUMMARY TABLE (VIEW ONLY)'!$A31,'2. ENTER FINANCE DETAILS'!$C$10:$C$54)+SUMIF('2. ENTER FINANCE DETAILS'!$N$69:$N$105,'3. SUMMARY TABLE (VIEW ONLY)'!$A31,'2. ENTER FINANCE DETAILS'!$C$69:$C$105)+SUMIF('2. ENTER FINANCE DETAILS'!$N$121:$N$157,'3. SUMMARY TABLE (VIEW ONLY)'!$A31,'2. ENTER FINANCE DETAILS'!$C$121:$C$157)+SUMIF('2. ENTER FINANCE DETAILS'!$N$173:$N$210,'3. SUMMARY TABLE (VIEW ONLY)'!$A31,'2. ENTER FINANCE DETAILS'!$C$173:$C$210)+SUMIF('2. ENTER FINANCE DETAILS'!$N$226:$N$262,'3. SUMMARY TABLE (VIEW ONLY)'!$A31,'2. ENTER FINANCE DETAILS'!$C$226:$C$262)</f>
        <v>0</v>
      </c>
      <c r="D31" s="23">
        <f>SUMIF('2. ENTER FINANCE DETAILS'!$N$10:$N$54,'3. SUMMARY TABLE (VIEW ONLY)'!$A31,'2. ENTER FINANCE DETAILS'!$D$10:$D$54)+SUMIF('2. ENTER FINANCE DETAILS'!$N$69:$N$105,'3. SUMMARY TABLE (VIEW ONLY)'!$A31,'2. ENTER FINANCE DETAILS'!$D$69:$D$105)+SUMIF('2. ENTER FINANCE DETAILS'!$N$121:$N$157,'3. SUMMARY TABLE (VIEW ONLY)'!$A31,'2. ENTER FINANCE DETAILS'!$D$121:$D$157)+SUMIF('2. ENTER FINANCE DETAILS'!$N$173:$N$210,'3. SUMMARY TABLE (VIEW ONLY)'!$A31,'2. ENTER FINANCE DETAILS'!$D$173:$D$210)+SUMIF('2. ENTER FINANCE DETAILS'!$N$226:$N$262,'3. SUMMARY TABLE (VIEW ONLY)'!$A31,'2. ENTER FINANCE DETAILS'!$D$226:$D$262)</f>
        <v>0</v>
      </c>
      <c r="E31" s="23">
        <f>SUMIF('2. ENTER FINANCE DETAILS'!$N$10:$N$54,'3. SUMMARY TABLE (VIEW ONLY)'!$A31,'2. ENTER FINANCE DETAILS'!$E$10:$E$54)+SUMIF('2. ENTER FINANCE DETAILS'!$N$69:$N$105,'3. SUMMARY TABLE (VIEW ONLY)'!$A31,'2. ENTER FINANCE DETAILS'!$E$69:$E$105)+SUMIF('2. ENTER FINANCE DETAILS'!$N$121:$N$157,'3. SUMMARY TABLE (VIEW ONLY)'!$A31,'2. ENTER FINANCE DETAILS'!$E$121:$E$157)+SUMIF('2. ENTER FINANCE DETAILS'!$N$173:$N$210,'3. SUMMARY TABLE (VIEW ONLY)'!$A31,'2. ENTER FINANCE DETAILS'!$E$173:$E$210)+SUMIF('2. ENTER FINANCE DETAILS'!$N$226:$N$262,'3. SUMMARY TABLE (VIEW ONLY)'!$A31,'2. ENTER FINANCE DETAILS'!$E$226:$E$262)</f>
        <v>0</v>
      </c>
      <c r="F31" s="23">
        <f>SUMIF('2. ENTER FINANCE DETAILS'!$N$10:$N$54,'3. SUMMARY TABLE (VIEW ONLY)'!$A31,'2. ENTER FINANCE DETAILS'!$F$10:$F$54)+SUMIF('2. ENTER FINANCE DETAILS'!$N$69:$N$105,'3. SUMMARY TABLE (VIEW ONLY)'!$A31,'2. ENTER FINANCE DETAILS'!$F$69:$F$105)+SUMIF('2. ENTER FINANCE DETAILS'!$N$121:$N$157,'3. SUMMARY TABLE (VIEW ONLY)'!$A31,'2. ENTER FINANCE DETAILS'!$F$121:$F$157)+SUMIF('2. ENTER FINANCE DETAILS'!$N$173:$N$210,'3. SUMMARY TABLE (VIEW ONLY)'!$A31,'2. ENTER FINANCE DETAILS'!$F$173:$F$210)+SUMIF('2. ENTER FINANCE DETAILS'!$N$226:$N$262,'3. SUMMARY TABLE (VIEW ONLY)'!$A31,'2. ENTER FINANCE DETAILS'!$F$226:$F$262)</f>
        <v>0</v>
      </c>
      <c r="G31" s="23">
        <f>SUMIF('2. ENTER FINANCE DETAILS'!$N$10:$N$54,'3. SUMMARY TABLE (VIEW ONLY)'!$A31,'2. ENTER FINANCE DETAILS'!$G$10:$G$54)+SUMIF('2. ENTER FINANCE DETAILS'!$N$69:$N$105,'3. SUMMARY TABLE (VIEW ONLY)'!$A31,'2. ENTER FINANCE DETAILS'!$G$69:$G$105)+SUMIF('2. ENTER FINANCE DETAILS'!$N$121:$N$157,'3. SUMMARY TABLE (VIEW ONLY)'!$A31,'2. ENTER FINANCE DETAILS'!$G$121:$G$157)+SUMIF('2. ENTER FINANCE DETAILS'!$N$173:$N$210,'3. SUMMARY TABLE (VIEW ONLY)'!$A31,'2. ENTER FINANCE DETAILS'!$G$173:$G$210)+SUMIF('2. ENTER FINANCE DETAILS'!$N$226:$N$262,'3. SUMMARY TABLE (VIEW ONLY)'!$A31,'2. ENTER FINANCE DETAILS'!$G$226:$G$262)</f>
        <v>0</v>
      </c>
      <c r="H31" s="23">
        <f>SUMIF('2. ENTER FINANCE DETAILS'!$N$10:$N$54,'3. SUMMARY TABLE (VIEW ONLY)'!$A31,'2. ENTER FINANCE DETAILS'!$H$10:$H$54)+SUMIF('2. ENTER FINANCE DETAILS'!$N$69:$N$105,'3. SUMMARY TABLE (VIEW ONLY)'!$A31,'2. ENTER FINANCE DETAILS'!$H$69:$H$105)+SUMIF('2. ENTER FINANCE DETAILS'!$N$121:$N$157,'3. SUMMARY TABLE (VIEW ONLY)'!$A31,'2. ENTER FINANCE DETAILS'!$H$121:$H$157)+SUMIF('2. ENTER FINANCE DETAILS'!$N$173:$N$210,'3. SUMMARY TABLE (VIEW ONLY)'!$A31,'2. ENTER FINANCE DETAILS'!$H$173:$H$210)+SUMIF('2. ENTER FINANCE DETAILS'!$N$226:$N$262,'3. SUMMARY TABLE (VIEW ONLY)'!$A31,'2. ENTER FINANCE DETAILS'!$H$226:$H$262)</f>
        <v>0</v>
      </c>
      <c r="I31" s="23">
        <f>SUMIF('2. ENTER FINANCE DETAILS'!$N$10:$N$54,'3. SUMMARY TABLE (VIEW ONLY)'!$A31,'2. ENTER FINANCE DETAILS'!$I$10:$I$54)+SUMIF('2. ENTER FINANCE DETAILS'!$N$69:$N$105,'3. SUMMARY TABLE (VIEW ONLY)'!$A31,'2. ENTER FINANCE DETAILS'!$I$69:$I$105)+SUMIF('2. ENTER FINANCE DETAILS'!$N$121:$N$157,'3. SUMMARY TABLE (VIEW ONLY)'!$A31,'2. ENTER FINANCE DETAILS'!$I$121:$I$157)+SUMIF('2. ENTER FINANCE DETAILS'!$N$173:$N$210,'3. SUMMARY TABLE (VIEW ONLY)'!$A31,'2. ENTER FINANCE DETAILS'!$I$173:$I$210)+SUMIF('2. ENTER FINANCE DETAILS'!$N$226:$N$262,'3. SUMMARY TABLE (VIEW ONLY)'!$A31,'2. ENTER FINANCE DETAILS'!$I$226:$I$262)</f>
        <v>0</v>
      </c>
      <c r="J31" s="23">
        <f>SUMIF('2. ENTER FINANCE DETAILS'!$N$10:$N$54,'3. SUMMARY TABLE (VIEW ONLY)'!$A31,'2. ENTER FINANCE DETAILS'!$J$10:$J$54)+SUMIF('2. ENTER FINANCE DETAILS'!$N$69:$N$105,'3. SUMMARY TABLE (VIEW ONLY)'!$A31,'2. ENTER FINANCE DETAILS'!$J$69:$J$105)+SUMIF('2. ENTER FINANCE DETAILS'!$N$121:$N$157,'3. SUMMARY TABLE (VIEW ONLY)'!$A31,'2. ENTER FINANCE DETAILS'!$J$121:$J$157)+SUMIF('2. ENTER FINANCE DETAILS'!$N$173:$N$210,'3. SUMMARY TABLE (VIEW ONLY)'!$A31,'2. ENTER FINANCE DETAILS'!$J$173:$J$210)+SUMIF('2. ENTER FINANCE DETAILS'!$N$226:$N$262,'3. SUMMARY TABLE (VIEW ONLY)'!$A31,'2. ENTER FINANCE DETAILS'!$J$226:$J$262)</f>
        <v>0</v>
      </c>
      <c r="K31" s="23">
        <f>SUMIF('2. ENTER FINANCE DETAILS'!$N$10:$N$54,'3. SUMMARY TABLE (VIEW ONLY)'!$A31,'2. ENTER FINANCE DETAILS'!$K$10:$K$54)+SUMIF('2. ENTER FINANCE DETAILS'!$N$69:$N$105,'3. SUMMARY TABLE (VIEW ONLY)'!$A31,'2. ENTER FINANCE DETAILS'!$K$69:$K$105)+SUMIF('2. ENTER FINANCE DETAILS'!$N$121:$N$157,'3. SUMMARY TABLE (VIEW ONLY)'!$A31,'2. ENTER FINANCE DETAILS'!$K$121:$K$157)+SUMIF('2. ENTER FINANCE DETAILS'!$N$173:$N$210,'3. SUMMARY TABLE (VIEW ONLY)'!$A31,'2. ENTER FINANCE DETAILS'!$K$173:$K$210)+SUMIF('2. ENTER FINANCE DETAILS'!$N$226:$N$262,'3. SUMMARY TABLE (VIEW ONLY)'!$A31,'2. ENTER FINANCE DETAILS'!$K$226:$K$262)</f>
        <v>0</v>
      </c>
      <c r="L31" s="5">
        <f t="shared" si="7"/>
        <v>0</v>
      </c>
      <c r="M31" s="25">
        <f t="shared" ref="M31:M40" si="10">IFERROR(L31/$L$52,0)</f>
        <v>0</v>
      </c>
    </row>
    <row r="32" spans="1:14" x14ac:dyDescent="0.25">
      <c r="A32" s="19" t="s">
        <v>41</v>
      </c>
      <c r="B32" s="23">
        <f>SUMIF('2. ENTER FINANCE DETAILS'!$N$10:$N$54,'3. SUMMARY TABLE (VIEW ONLY)'!$A32,'2. ENTER FINANCE DETAILS'!$B$10:$B$54)+SUMIF('2. ENTER FINANCE DETAILS'!$N$69:$N$105,'3. SUMMARY TABLE (VIEW ONLY)'!$A32,'2. ENTER FINANCE DETAILS'!$B$69:$B$105)+SUMIF('2. ENTER FINANCE DETAILS'!$N$121:$N$157,'3. SUMMARY TABLE (VIEW ONLY)'!$A32,'2. ENTER FINANCE DETAILS'!$B$121:$B$157)+SUMIF('2. ENTER FINANCE DETAILS'!$N$173:$N$210,'3. SUMMARY TABLE (VIEW ONLY)'!$A32,'2. ENTER FINANCE DETAILS'!$B$173:$B$210)+SUMIF('2. ENTER FINANCE DETAILS'!$N$226:$N$262,'3. SUMMARY TABLE (VIEW ONLY)'!$A32,'2. ENTER FINANCE DETAILS'!$B$226:$B$262)</f>
        <v>0</v>
      </c>
      <c r="C32" s="23">
        <f>SUMIF('2. ENTER FINANCE DETAILS'!$N$10:$N$54,'3. SUMMARY TABLE (VIEW ONLY)'!$A32,'2. ENTER FINANCE DETAILS'!$C$10:$C$54)+SUMIF('2. ENTER FINANCE DETAILS'!$N$69:$N$105,'3. SUMMARY TABLE (VIEW ONLY)'!$A32,'2. ENTER FINANCE DETAILS'!$C$69:$C$105)+SUMIF('2. ENTER FINANCE DETAILS'!$N$121:$N$157,'3. SUMMARY TABLE (VIEW ONLY)'!$A32,'2. ENTER FINANCE DETAILS'!$C$121:$C$157)+SUMIF('2. ENTER FINANCE DETAILS'!$N$173:$N$210,'3. SUMMARY TABLE (VIEW ONLY)'!$A32,'2. ENTER FINANCE DETAILS'!$C$173:$C$210)+SUMIF('2. ENTER FINANCE DETAILS'!$N$226:$N$262,'3. SUMMARY TABLE (VIEW ONLY)'!$A32,'2. ENTER FINANCE DETAILS'!$C$226:$C$262)</f>
        <v>0</v>
      </c>
      <c r="D32" s="23">
        <f>SUMIF('2. ENTER FINANCE DETAILS'!$N$10:$N$54,'3. SUMMARY TABLE (VIEW ONLY)'!$A32,'2. ENTER FINANCE DETAILS'!$D$10:$D$54)+SUMIF('2. ENTER FINANCE DETAILS'!$N$69:$N$105,'3. SUMMARY TABLE (VIEW ONLY)'!$A32,'2. ENTER FINANCE DETAILS'!$D$69:$D$105)+SUMIF('2. ENTER FINANCE DETAILS'!$N$121:$N$157,'3. SUMMARY TABLE (VIEW ONLY)'!$A32,'2. ENTER FINANCE DETAILS'!$D$121:$D$157)+SUMIF('2. ENTER FINANCE DETAILS'!$N$173:$N$210,'3. SUMMARY TABLE (VIEW ONLY)'!$A32,'2. ENTER FINANCE DETAILS'!$D$173:$D$210)+SUMIF('2. ENTER FINANCE DETAILS'!$N$226:$N$262,'3. SUMMARY TABLE (VIEW ONLY)'!$A32,'2. ENTER FINANCE DETAILS'!$D$226:$D$262)</f>
        <v>0</v>
      </c>
      <c r="E32" s="23">
        <f>SUMIF('2. ENTER FINANCE DETAILS'!$N$10:$N$54,'3. SUMMARY TABLE (VIEW ONLY)'!$A32,'2. ENTER FINANCE DETAILS'!$E$10:$E$54)+SUMIF('2. ENTER FINANCE DETAILS'!$N$69:$N$105,'3. SUMMARY TABLE (VIEW ONLY)'!$A32,'2. ENTER FINANCE DETAILS'!$E$69:$E$105)+SUMIF('2. ENTER FINANCE DETAILS'!$N$121:$N$157,'3. SUMMARY TABLE (VIEW ONLY)'!$A32,'2. ENTER FINANCE DETAILS'!$E$121:$E$157)+SUMIF('2. ENTER FINANCE DETAILS'!$N$173:$N$210,'3. SUMMARY TABLE (VIEW ONLY)'!$A32,'2. ENTER FINANCE DETAILS'!$E$173:$E$210)+SUMIF('2. ENTER FINANCE DETAILS'!$N$226:$N$262,'3. SUMMARY TABLE (VIEW ONLY)'!$A32,'2. ENTER FINANCE DETAILS'!$E$226:$E$262)</f>
        <v>0</v>
      </c>
      <c r="F32" s="23">
        <f>SUMIF('2. ENTER FINANCE DETAILS'!$N$10:$N$54,'3. SUMMARY TABLE (VIEW ONLY)'!$A32,'2. ENTER FINANCE DETAILS'!$F$10:$F$54)+SUMIF('2. ENTER FINANCE DETAILS'!$N$69:$N$105,'3. SUMMARY TABLE (VIEW ONLY)'!$A32,'2. ENTER FINANCE DETAILS'!$F$69:$F$105)+SUMIF('2. ENTER FINANCE DETAILS'!$N$121:$N$157,'3. SUMMARY TABLE (VIEW ONLY)'!$A32,'2. ENTER FINANCE DETAILS'!$F$121:$F$157)+SUMIF('2. ENTER FINANCE DETAILS'!$N$173:$N$210,'3. SUMMARY TABLE (VIEW ONLY)'!$A32,'2. ENTER FINANCE DETAILS'!$F$173:$F$210)+SUMIF('2. ENTER FINANCE DETAILS'!$N$226:$N$262,'3. SUMMARY TABLE (VIEW ONLY)'!$A32,'2. ENTER FINANCE DETAILS'!$F$226:$F$262)</f>
        <v>0</v>
      </c>
      <c r="G32" s="23">
        <f>SUMIF('2. ENTER FINANCE DETAILS'!$N$10:$N$54,'3. SUMMARY TABLE (VIEW ONLY)'!$A32,'2. ENTER FINANCE DETAILS'!$G$10:$G$54)+SUMIF('2. ENTER FINANCE DETAILS'!$N$69:$N$105,'3. SUMMARY TABLE (VIEW ONLY)'!$A32,'2. ENTER FINANCE DETAILS'!$G$69:$G$105)+SUMIF('2. ENTER FINANCE DETAILS'!$N$121:$N$157,'3. SUMMARY TABLE (VIEW ONLY)'!$A32,'2. ENTER FINANCE DETAILS'!$G$121:$G$157)+SUMIF('2. ENTER FINANCE DETAILS'!$N$173:$N$210,'3. SUMMARY TABLE (VIEW ONLY)'!$A32,'2. ENTER FINANCE DETAILS'!$G$173:$G$210)+SUMIF('2. ENTER FINANCE DETAILS'!$N$226:$N$262,'3. SUMMARY TABLE (VIEW ONLY)'!$A32,'2. ENTER FINANCE DETAILS'!$G$226:$G$262)</f>
        <v>0</v>
      </c>
      <c r="H32" s="23">
        <f>SUMIF('2. ENTER FINANCE DETAILS'!$N$10:$N$54,'3. SUMMARY TABLE (VIEW ONLY)'!$A32,'2. ENTER FINANCE DETAILS'!$H$10:$H$54)+SUMIF('2. ENTER FINANCE DETAILS'!$N$69:$N$105,'3. SUMMARY TABLE (VIEW ONLY)'!$A32,'2. ENTER FINANCE DETAILS'!$H$69:$H$105)+SUMIF('2. ENTER FINANCE DETAILS'!$N$121:$N$157,'3. SUMMARY TABLE (VIEW ONLY)'!$A32,'2. ENTER FINANCE DETAILS'!$H$121:$H$157)+SUMIF('2. ENTER FINANCE DETAILS'!$N$173:$N$210,'3. SUMMARY TABLE (VIEW ONLY)'!$A32,'2. ENTER FINANCE DETAILS'!$H$173:$H$210)+SUMIF('2. ENTER FINANCE DETAILS'!$N$226:$N$262,'3. SUMMARY TABLE (VIEW ONLY)'!$A32,'2. ENTER FINANCE DETAILS'!$H$226:$H$262)</f>
        <v>0</v>
      </c>
      <c r="I32" s="23">
        <f>SUMIF('2. ENTER FINANCE DETAILS'!$N$10:$N$54,'3. SUMMARY TABLE (VIEW ONLY)'!$A32,'2. ENTER FINANCE DETAILS'!$I$10:$I$54)+SUMIF('2. ENTER FINANCE DETAILS'!$N$69:$N$105,'3. SUMMARY TABLE (VIEW ONLY)'!$A32,'2. ENTER FINANCE DETAILS'!$I$69:$I$105)+SUMIF('2. ENTER FINANCE DETAILS'!$N$121:$N$157,'3. SUMMARY TABLE (VIEW ONLY)'!$A32,'2. ENTER FINANCE DETAILS'!$I$121:$I$157)+SUMIF('2. ENTER FINANCE DETAILS'!$N$173:$N$210,'3. SUMMARY TABLE (VIEW ONLY)'!$A32,'2. ENTER FINANCE DETAILS'!$I$173:$I$210)+SUMIF('2. ENTER FINANCE DETAILS'!$N$226:$N$262,'3. SUMMARY TABLE (VIEW ONLY)'!$A32,'2. ENTER FINANCE DETAILS'!$I$226:$I$262)</f>
        <v>0</v>
      </c>
      <c r="J32" s="23">
        <f>SUMIF('2. ENTER FINANCE DETAILS'!$N$10:$N$54,'3. SUMMARY TABLE (VIEW ONLY)'!$A32,'2. ENTER FINANCE DETAILS'!$J$10:$J$54)+SUMIF('2. ENTER FINANCE DETAILS'!$N$69:$N$105,'3. SUMMARY TABLE (VIEW ONLY)'!$A32,'2. ENTER FINANCE DETAILS'!$J$69:$J$105)+SUMIF('2. ENTER FINANCE DETAILS'!$N$121:$N$157,'3. SUMMARY TABLE (VIEW ONLY)'!$A32,'2. ENTER FINANCE DETAILS'!$J$121:$J$157)+SUMIF('2. ENTER FINANCE DETAILS'!$N$173:$N$210,'3. SUMMARY TABLE (VIEW ONLY)'!$A32,'2. ENTER FINANCE DETAILS'!$J$173:$J$210)+SUMIF('2. ENTER FINANCE DETAILS'!$N$226:$N$262,'3. SUMMARY TABLE (VIEW ONLY)'!$A32,'2. ENTER FINANCE DETAILS'!$J$226:$J$262)</f>
        <v>0</v>
      </c>
      <c r="K32" s="23">
        <f>SUMIF('2. ENTER FINANCE DETAILS'!$N$10:$N$54,'3. SUMMARY TABLE (VIEW ONLY)'!$A32,'2. ENTER FINANCE DETAILS'!$K$10:$K$54)+SUMIF('2. ENTER FINANCE DETAILS'!$N$69:$N$105,'3. SUMMARY TABLE (VIEW ONLY)'!$A32,'2. ENTER FINANCE DETAILS'!$K$69:$K$105)+SUMIF('2. ENTER FINANCE DETAILS'!$N$121:$N$157,'3. SUMMARY TABLE (VIEW ONLY)'!$A32,'2. ENTER FINANCE DETAILS'!$K$121:$K$157)+SUMIF('2. ENTER FINANCE DETAILS'!$N$173:$N$210,'3. SUMMARY TABLE (VIEW ONLY)'!$A32,'2. ENTER FINANCE DETAILS'!$K$173:$K$210)+SUMIF('2. ENTER FINANCE DETAILS'!$N$226:$N$262,'3. SUMMARY TABLE (VIEW ONLY)'!$A32,'2. ENTER FINANCE DETAILS'!$K$226:$K$262)</f>
        <v>0</v>
      </c>
      <c r="L32" s="5">
        <f t="shared" si="7"/>
        <v>0</v>
      </c>
      <c r="M32" s="25">
        <f t="shared" si="10"/>
        <v>0</v>
      </c>
    </row>
    <row r="33" spans="1:13" x14ac:dyDescent="0.25">
      <c r="A33" s="19" t="s">
        <v>43</v>
      </c>
      <c r="B33" s="23">
        <f>SUMIF('2. ENTER FINANCE DETAILS'!$N$10:$N$54,'3. SUMMARY TABLE (VIEW ONLY)'!$A33,'2. ENTER FINANCE DETAILS'!$B$10:$B$54)+SUMIF('2. ENTER FINANCE DETAILS'!$N$69:$N$105,'3. SUMMARY TABLE (VIEW ONLY)'!$A33,'2. ENTER FINANCE DETAILS'!$B$69:$B$105)+SUMIF('2. ENTER FINANCE DETAILS'!$N$121:$N$157,'3. SUMMARY TABLE (VIEW ONLY)'!$A33,'2. ENTER FINANCE DETAILS'!$B$121:$B$157)+SUMIF('2. ENTER FINANCE DETAILS'!$N$173:$N$210,'3. SUMMARY TABLE (VIEW ONLY)'!$A33,'2. ENTER FINANCE DETAILS'!$B$173:$B$210)+SUMIF('2. ENTER FINANCE DETAILS'!$N$226:$N$262,'3. SUMMARY TABLE (VIEW ONLY)'!$A33,'2. ENTER FINANCE DETAILS'!$B$226:$B$262)</f>
        <v>0</v>
      </c>
      <c r="C33" s="23">
        <f>SUMIF('2. ENTER FINANCE DETAILS'!$N$10:$N$54,'3. SUMMARY TABLE (VIEW ONLY)'!$A33,'2. ENTER FINANCE DETAILS'!$C$10:$C$54)+SUMIF('2. ENTER FINANCE DETAILS'!$N$69:$N$105,'3. SUMMARY TABLE (VIEW ONLY)'!$A33,'2. ENTER FINANCE DETAILS'!$C$69:$C$105)+SUMIF('2. ENTER FINANCE DETAILS'!$N$121:$N$157,'3. SUMMARY TABLE (VIEW ONLY)'!$A33,'2. ENTER FINANCE DETAILS'!$C$121:$C$157)+SUMIF('2. ENTER FINANCE DETAILS'!$N$173:$N$210,'3. SUMMARY TABLE (VIEW ONLY)'!$A33,'2. ENTER FINANCE DETAILS'!$C$173:$C$210)+SUMIF('2. ENTER FINANCE DETAILS'!$N$226:$N$262,'3. SUMMARY TABLE (VIEW ONLY)'!$A33,'2. ENTER FINANCE DETAILS'!$C$226:$C$262)</f>
        <v>0</v>
      </c>
      <c r="D33" s="23">
        <f>SUMIF('2. ENTER FINANCE DETAILS'!$N$10:$N$54,'3. SUMMARY TABLE (VIEW ONLY)'!$A33,'2. ENTER FINANCE DETAILS'!$D$10:$D$54)+SUMIF('2. ENTER FINANCE DETAILS'!$N$69:$N$105,'3. SUMMARY TABLE (VIEW ONLY)'!$A33,'2. ENTER FINANCE DETAILS'!$D$69:$D$105)+SUMIF('2. ENTER FINANCE DETAILS'!$N$121:$N$157,'3. SUMMARY TABLE (VIEW ONLY)'!$A33,'2. ENTER FINANCE DETAILS'!$D$121:$D$157)+SUMIF('2. ENTER FINANCE DETAILS'!$N$173:$N$210,'3. SUMMARY TABLE (VIEW ONLY)'!$A33,'2. ENTER FINANCE DETAILS'!$D$173:$D$210)+SUMIF('2. ENTER FINANCE DETAILS'!$N$226:$N$262,'3. SUMMARY TABLE (VIEW ONLY)'!$A33,'2. ENTER FINANCE DETAILS'!$D$226:$D$262)</f>
        <v>0</v>
      </c>
      <c r="E33" s="23">
        <f>SUMIF('2. ENTER FINANCE DETAILS'!$N$10:$N$54,'3. SUMMARY TABLE (VIEW ONLY)'!$A33,'2. ENTER FINANCE DETAILS'!$E$10:$E$54)+SUMIF('2. ENTER FINANCE DETAILS'!$N$69:$N$105,'3. SUMMARY TABLE (VIEW ONLY)'!$A33,'2. ENTER FINANCE DETAILS'!$E$69:$E$105)+SUMIF('2. ENTER FINANCE DETAILS'!$N$121:$N$157,'3. SUMMARY TABLE (VIEW ONLY)'!$A33,'2. ENTER FINANCE DETAILS'!$E$121:$E$157)+SUMIF('2. ENTER FINANCE DETAILS'!$N$173:$N$210,'3. SUMMARY TABLE (VIEW ONLY)'!$A33,'2. ENTER FINANCE DETAILS'!$E$173:$E$210)+SUMIF('2. ENTER FINANCE DETAILS'!$N$226:$N$262,'3. SUMMARY TABLE (VIEW ONLY)'!$A33,'2. ENTER FINANCE DETAILS'!$E$226:$E$262)</f>
        <v>0</v>
      </c>
      <c r="F33" s="23">
        <f>SUMIF('2. ENTER FINANCE DETAILS'!$N$10:$N$54,'3. SUMMARY TABLE (VIEW ONLY)'!$A33,'2. ENTER FINANCE DETAILS'!$F$10:$F$54)+SUMIF('2. ENTER FINANCE DETAILS'!$N$69:$N$105,'3. SUMMARY TABLE (VIEW ONLY)'!$A33,'2. ENTER FINANCE DETAILS'!$F$69:$F$105)+SUMIF('2. ENTER FINANCE DETAILS'!$N$121:$N$157,'3. SUMMARY TABLE (VIEW ONLY)'!$A33,'2. ENTER FINANCE DETAILS'!$F$121:$F$157)+SUMIF('2. ENTER FINANCE DETAILS'!$N$173:$N$210,'3. SUMMARY TABLE (VIEW ONLY)'!$A33,'2. ENTER FINANCE DETAILS'!$F$173:$F$210)+SUMIF('2. ENTER FINANCE DETAILS'!$N$226:$N$262,'3. SUMMARY TABLE (VIEW ONLY)'!$A33,'2. ENTER FINANCE DETAILS'!$F$226:$F$262)</f>
        <v>0</v>
      </c>
      <c r="G33" s="23">
        <f>SUMIF('2. ENTER FINANCE DETAILS'!$N$10:$N$54,'3. SUMMARY TABLE (VIEW ONLY)'!$A33,'2. ENTER FINANCE DETAILS'!$G$10:$G$54)+SUMIF('2. ENTER FINANCE DETAILS'!$N$69:$N$105,'3. SUMMARY TABLE (VIEW ONLY)'!$A33,'2. ENTER FINANCE DETAILS'!$G$69:$G$105)+SUMIF('2. ENTER FINANCE DETAILS'!$N$121:$N$157,'3. SUMMARY TABLE (VIEW ONLY)'!$A33,'2. ENTER FINANCE DETAILS'!$G$121:$G$157)+SUMIF('2. ENTER FINANCE DETAILS'!$N$173:$N$210,'3. SUMMARY TABLE (VIEW ONLY)'!$A33,'2. ENTER FINANCE DETAILS'!$G$173:$G$210)+SUMIF('2. ENTER FINANCE DETAILS'!$N$226:$N$262,'3. SUMMARY TABLE (VIEW ONLY)'!$A33,'2. ENTER FINANCE DETAILS'!$G$226:$G$262)</f>
        <v>0</v>
      </c>
      <c r="H33" s="23">
        <f>SUMIF('2. ENTER FINANCE DETAILS'!$N$10:$N$54,'3. SUMMARY TABLE (VIEW ONLY)'!$A33,'2. ENTER FINANCE DETAILS'!$H$10:$H$54)+SUMIF('2. ENTER FINANCE DETAILS'!$N$69:$N$105,'3. SUMMARY TABLE (VIEW ONLY)'!$A33,'2. ENTER FINANCE DETAILS'!$H$69:$H$105)+SUMIF('2. ENTER FINANCE DETAILS'!$N$121:$N$157,'3. SUMMARY TABLE (VIEW ONLY)'!$A33,'2. ENTER FINANCE DETAILS'!$H$121:$H$157)+SUMIF('2. ENTER FINANCE DETAILS'!$N$173:$N$210,'3. SUMMARY TABLE (VIEW ONLY)'!$A33,'2. ENTER FINANCE DETAILS'!$H$173:$H$210)+SUMIF('2. ENTER FINANCE DETAILS'!$N$226:$N$262,'3. SUMMARY TABLE (VIEW ONLY)'!$A33,'2. ENTER FINANCE DETAILS'!$H$226:$H$262)</f>
        <v>0</v>
      </c>
      <c r="I33" s="23">
        <f>SUMIF('2. ENTER FINANCE DETAILS'!$N$10:$N$54,'3. SUMMARY TABLE (VIEW ONLY)'!$A33,'2. ENTER FINANCE DETAILS'!$I$10:$I$54)+SUMIF('2. ENTER FINANCE DETAILS'!$N$69:$N$105,'3. SUMMARY TABLE (VIEW ONLY)'!$A33,'2. ENTER FINANCE DETAILS'!$I$69:$I$105)+SUMIF('2. ENTER FINANCE DETAILS'!$N$121:$N$157,'3. SUMMARY TABLE (VIEW ONLY)'!$A33,'2. ENTER FINANCE DETAILS'!$I$121:$I$157)+SUMIF('2. ENTER FINANCE DETAILS'!$N$173:$N$210,'3. SUMMARY TABLE (VIEW ONLY)'!$A33,'2. ENTER FINANCE DETAILS'!$I$173:$I$210)+SUMIF('2. ENTER FINANCE DETAILS'!$N$226:$N$262,'3. SUMMARY TABLE (VIEW ONLY)'!$A33,'2. ENTER FINANCE DETAILS'!$I$226:$I$262)</f>
        <v>0</v>
      </c>
      <c r="J33" s="23">
        <f>SUMIF('2. ENTER FINANCE DETAILS'!$N$10:$N$54,'3. SUMMARY TABLE (VIEW ONLY)'!$A33,'2. ENTER FINANCE DETAILS'!$J$10:$J$54)+SUMIF('2. ENTER FINANCE DETAILS'!$N$69:$N$105,'3. SUMMARY TABLE (VIEW ONLY)'!$A33,'2. ENTER FINANCE DETAILS'!$J$69:$J$105)+SUMIF('2. ENTER FINANCE DETAILS'!$N$121:$N$157,'3. SUMMARY TABLE (VIEW ONLY)'!$A33,'2. ENTER FINANCE DETAILS'!$J$121:$J$157)+SUMIF('2. ENTER FINANCE DETAILS'!$N$173:$N$210,'3. SUMMARY TABLE (VIEW ONLY)'!$A33,'2. ENTER FINANCE DETAILS'!$J$173:$J$210)+SUMIF('2. ENTER FINANCE DETAILS'!$N$226:$N$262,'3. SUMMARY TABLE (VIEW ONLY)'!$A33,'2. ENTER FINANCE DETAILS'!$J$226:$J$262)</f>
        <v>0</v>
      </c>
      <c r="K33" s="23">
        <f>SUMIF('2. ENTER FINANCE DETAILS'!$N$10:$N$54,'3. SUMMARY TABLE (VIEW ONLY)'!$A33,'2. ENTER FINANCE DETAILS'!$K$10:$K$54)+SUMIF('2. ENTER FINANCE DETAILS'!$N$69:$N$105,'3. SUMMARY TABLE (VIEW ONLY)'!$A33,'2. ENTER FINANCE DETAILS'!$K$69:$K$105)+SUMIF('2. ENTER FINANCE DETAILS'!$N$121:$N$157,'3. SUMMARY TABLE (VIEW ONLY)'!$A33,'2. ENTER FINANCE DETAILS'!$K$121:$K$157)+SUMIF('2. ENTER FINANCE DETAILS'!$N$173:$N$210,'3. SUMMARY TABLE (VIEW ONLY)'!$A33,'2. ENTER FINANCE DETAILS'!$K$173:$K$210)+SUMIF('2. ENTER FINANCE DETAILS'!$N$226:$N$262,'3. SUMMARY TABLE (VIEW ONLY)'!$A33,'2. ENTER FINANCE DETAILS'!$K$226:$K$262)</f>
        <v>0</v>
      </c>
      <c r="L33" s="5">
        <f t="shared" si="7"/>
        <v>0</v>
      </c>
      <c r="M33" s="25">
        <f t="shared" si="10"/>
        <v>0</v>
      </c>
    </row>
    <row r="34" spans="1:13" x14ac:dyDescent="0.25">
      <c r="A34" s="19" t="s">
        <v>51</v>
      </c>
      <c r="B34" s="23">
        <f>SUMIF('2. ENTER FINANCE DETAILS'!$N$10:$N$54,'3. SUMMARY TABLE (VIEW ONLY)'!$A34,'2. ENTER FINANCE DETAILS'!$B$10:$B$54)+SUMIF('2. ENTER FINANCE DETAILS'!$N$69:$N$105,'3. SUMMARY TABLE (VIEW ONLY)'!$A34,'2. ENTER FINANCE DETAILS'!$B$69:$B$105)+SUMIF('2. ENTER FINANCE DETAILS'!$N$121:$N$157,'3. SUMMARY TABLE (VIEW ONLY)'!$A34,'2. ENTER FINANCE DETAILS'!$B$121:$B$157)+SUMIF('2. ENTER FINANCE DETAILS'!$N$173:$N$210,'3. SUMMARY TABLE (VIEW ONLY)'!$A34,'2. ENTER FINANCE DETAILS'!$B$173:$B$210)+SUMIF('2. ENTER FINANCE DETAILS'!$N$226:$N$262,'3. SUMMARY TABLE (VIEW ONLY)'!$A34,'2. ENTER FINANCE DETAILS'!$B$226:$B$262)</f>
        <v>0</v>
      </c>
      <c r="C34" s="23">
        <f>SUMIF('2. ENTER FINANCE DETAILS'!$N$10:$N$54,'3. SUMMARY TABLE (VIEW ONLY)'!$A34,'2. ENTER FINANCE DETAILS'!$C$10:$C$54)+SUMIF('2. ENTER FINANCE DETAILS'!$N$69:$N$105,'3. SUMMARY TABLE (VIEW ONLY)'!$A34,'2. ENTER FINANCE DETAILS'!$C$69:$C$105)+SUMIF('2. ENTER FINANCE DETAILS'!$N$121:$N$157,'3. SUMMARY TABLE (VIEW ONLY)'!$A34,'2. ENTER FINANCE DETAILS'!$C$121:$C$157)+SUMIF('2. ENTER FINANCE DETAILS'!$N$173:$N$210,'3. SUMMARY TABLE (VIEW ONLY)'!$A34,'2. ENTER FINANCE DETAILS'!$C$173:$C$210)+SUMIF('2. ENTER FINANCE DETAILS'!$N$226:$N$262,'3. SUMMARY TABLE (VIEW ONLY)'!$A34,'2. ENTER FINANCE DETAILS'!$C$226:$C$262)</f>
        <v>0</v>
      </c>
      <c r="D34" s="23">
        <f>SUMIF('2. ENTER FINANCE DETAILS'!$N$10:$N$54,'3. SUMMARY TABLE (VIEW ONLY)'!$A34,'2. ENTER FINANCE DETAILS'!$D$10:$D$54)+SUMIF('2. ENTER FINANCE DETAILS'!$N$69:$N$105,'3. SUMMARY TABLE (VIEW ONLY)'!$A34,'2. ENTER FINANCE DETAILS'!$D$69:$D$105)+SUMIF('2. ENTER FINANCE DETAILS'!$N$121:$N$157,'3. SUMMARY TABLE (VIEW ONLY)'!$A34,'2. ENTER FINANCE DETAILS'!$D$121:$D$157)+SUMIF('2. ENTER FINANCE DETAILS'!$N$173:$N$210,'3. SUMMARY TABLE (VIEW ONLY)'!$A34,'2. ENTER FINANCE DETAILS'!$D$173:$D$210)+SUMIF('2. ENTER FINANCE DETAILS'!$N$226:$N$262,'3. SUMMARY TABLE (VIEW ONLY)'!$A34,'2. ENTER FINANCE DETAILS'!$D$226:$D$262)</f>
        <v>0</v>
      </c>
      <c r="E34" s="23">
        <f>SUMIF('2. ENTER FINANCE DETAILS'!$N$10:$N$54,'3. SUMMARY TABLE (VIEW ONLY)'!$A34,'2. ENTER FINANCE DETAILS'!$E$10:$E$54)+SUMIF('2. ENTER FINANCE DETAILS'!$N$69:$N$105,'3. SUMMARY TABLE (VIEW ONLY)'!$A34,'2. ENTER FINANCE DETAILS'!$E$69:$E$105)+SUMIF('2. ENTER FINANCE DETAILS'!$N$121:$N$157,'3. SUMMARY TABLE (VIEW ONLY)'!$A34,'2. ENTER FINANCE DETAILS'!$E$121:$E$157)+SUMIF('2. ENTER FINANCE DETAILS'!$N$173:$N$210,'3. SUMMARY TABLE (VIEW ONLY)'!$A34,'2. ENTER FINANCE DETAILS'!$E$173:$E$210)+SUMIF('2. ENTER FINANCE DETAILS'!$N$226:$N$262,'3. SUMMARY TABLE (VIEW ONLY)'!$A34,'2. ENTER FINANCE DETAILS'!$E$226:$E$262)</f>
        <v>0</v>
      </c>
      <c r="F34" s="23">
        <f>SUMIF('2. ENTER FINANCE DETAILS'!$N$10:$N$54,'3. SUMMARY TABLE (VIEW ONLY)'!$A34,'2. ENTER FINANCE DETAILS'!$F$10:$F$54)+SUMIF('2. ENTER FINANCE DETAILS'!$N$69:$N$105,'3. SUMMARY TABLE (VIEW ONLY)'!$A34,'2. ENTER FINANCE DETAILS'!$F$69:$F$105)+SUMIF('2. ENTER FINANCE DETAILS'!$N$121:$N$157,'3. SUMMARY TABLE (VIEW ONLY)'!$A34,'2. ENTER FINANCE DETAILS'!$F$121:$F$157)+SUMIF('2. ENTER FINANCE DETAILS'!$N$173:$N$210,'3. SUMMARY TABLE (VIEW ONLY)'!$A34,'2. ENTER FINANCE DETAILS'!$F$173:$F$210)+SUMIF('2. ENTER FINANCE DETAILS'!$N$226:$N$262,'3. SUMMARY TABLE (VIEW ONLY)'!$A34,'2. ENTER FINANCE DETAILS'!$F$226:$F$262)</f>
        <v>0</v>
      </c>
      <c r="G34" s="23">
        <f>SUMIF('2. ENTER FINANCE DETAILS'!$N$10:$N$54,'3. SUMMARY TABLE (VIEW ONLY)'!$A34,'2. ENTER FINANCE DETAILS'!$G$10:$G$54)+SUMIF('2. ENTER FINANCE DETAILS'!$N$69:$N$105,'3. SUMMARY TABLE (VIEW ONLY)'!$A34,'2. ENTER FINANCE DETAILS'!$G$69:$G$105)+SUMIF('2. ENTER FINANCE DETAILS'!$N$121:$N$157,'3. SUMMARY TABLE (VIEW ONLY)'!$A34,'2. ENTER FINANCE DETAILS'!$G$121:$G$157)+SUMIF('2. ENTER FINANCE DETAILS'!$N$173:$N$210,'3. SUMMARY TABLE (VIEW ONLY)'!$A34,'2. ENTER FINANCE DETAILS'!$G$173:$G$210)+SUMIF('2. ENTER FINANCE DETAILS'!$N$226:$N$262,'3. SUMMARY TABLE (VIEW ONLY)'!$A34,'2. ENTER FINANCE DETAILS'!$G$226:$G$262)</f>
        <v>0</v>
      </c>
      <c r="H34" s="23">
        <f>SUMIF('2. ENTER FINANCE DETAILS'!$N$10:$N$54,'3. SUMMARY TABLE (VIEW ONLY)'!$A34,'2. ENTER FINANCE DETAILS'!$H$10:$H$54)+SUMIF('2. ENTER FINANCE DETAILS'!$N$69:$N$105,'3. SUMMARY TABLE (VIEW ONLY)'!$A34,'2. ENTER FINANCE DETAILS'!$H$69:$H$105)+SUMIF('2. ENTER FINANCE DETAILS'!$N$121:$N$157,'3. SUMMARY TABLE (VIEW ONLY)'!$A34,'2. ENTER FINANCE DETAILS'!$H$121:$H$157)+SUMIF('2. ENTER FINANCE DETAILS'!$N$173:$N$210,'3. SUMMARY TABLE (VIEW ONLY)'!$A34,'2. ENTER FINANCE DETAILS'!$H$173:$H$210)+SUMIF('2. ENTER FINANCE DETAILS'!$N$226:$N$262,'3. SUMMARY TABLE (VIEW ONLY)'!$A34,'2. ENTER FINANCE DETAILS'!$H$226:$H$262)</f>
        <v>0</v>
      </c>
      <c r="I34" s="23">
        <f>SUMIF('2. ENTER FINANCE DETAILS'!$N$10:$N$54,'3. SUMMARY TABLE (VIEW ONLY)'!$A34,'2. ENTER FINANCE DETAILS'!$I$10:$I$54)+SUMIF('2. ENTER FINANCE DETAILS'!$N$69:$N$105,'3. SUMMARY TABLE (VIEW ONLY)'!$A34,'2. ENTER FINANCE DETAILS'!$I$69:$I$105)+SUMIF('2. ENTER FINANCE DETAILS'!$N$121:$N$157,'3. SUMMARY TABLE (VIEW ONLY)'!$A34,'2. ENTER FINANCE DETAILS'!$I$121:$I$157)+SUMIF('2. ENTER FINANCE DETAILS'!$N$173:$N$210,'3. SUMMARY TABLE (VIEW ONLY)'!$A34,'2. ENTER FINANCE DETAILS'!$I$173:$I$210)+SUMIF('2. ENTER FINANCE DETAILS'!$N$226:$N$262,'3. SUMMARY TABLE (VIEW ONLY)'!$A34,'2. ENTER FINANCE DETAILS'!$I$226:$I$262)</f>
        <v>0</v>
      </c>
      <c r="J34" s="23">
        <f>SUMIF('2. ENTER FINANCE DETAILS'!$N$10:$N$54,'3. SUMMARY TABLE (VIEW ONLY)'!$A34,'2. ENTER FINANCE DETAILS'!$J$10:$J$54)+SUMIF('2. ENTER FINANCE DETAILS'!$N$69:$N$105,'3. SUMMARY TABLE (VIEW ONLY)'!$A34,'2. ENTER FINANCE DETAILS'!$J$69:$J$105)+SUMIF('2. ENTER FINANCE DETAILS'!$N$121:$N$157,'3. SUMMARY TABLE (VIEW ONLY)'!$A34,'2. ENTER FINANCE DETAILS'!$J$121:$J$157)+SUMIF('2. ENTER FINANCE DETAILS'!$N$173:$N$210,'3. SUMMARY TABLE (VIEW ONLY)'!$A34,'2. ENTER FINANCE DETAILS'!$J$173:$J$210)+SUMIF('2. ENTER FINANCE DETAILS'!$N$226:$N$262,'3. SUMMARY TABLE (VIEW ONLY)'!$A34,'2. ENTER FINANCE DETAILS'!$J$226:$J$262)</f>
        <v>0</v>
      </c>
      <c r="K34" s="23">
        <f>SUMIF('2. ENTER FINANCE DETAILS'!$N$10:$N$54,'3. SUMMARY TABLE (VIEW ONLY)'!$A34,'2. ENTER FINANCE DETAILS'!$K$10:$K$54)+SUMIF('2. ENTER FINANCE DETAILS'!$N$69:$N$105,'3. SUMMARY TABLE (VIEW ONLY)'!$A34,'2. ENTER FINANCE DETAILS'!$K$69:$K$105)+SUMIF('2. ENTER FINANCE DETAILS'!$N$121:$N$157,'3. SUMMARY TABLE (VIEW ONLY)'!$A34,'2. ENTER FINANCE DETAILS'!$K$121:$K$157)+SUMIF('2. ENTER FINANCE DETAILS'!$N$173:$N$210,'3. SUMMARY TABLE (VIEW ONLY)'!$A34,'2. ENTER FINANCE DETAILS'!$K$173:$K$210)+SUMIF('2. ENTER FINANCE DETAILS'!$N$226:$N$262,'3. SUMMARY TABLE (VIEW ONLY)'!$A34,'2. ENTER FINANCE DETAILS'!$K$226:$K$262)</f>
        <v>0</v>
      </c>
      <c r="L34" s="5">
        <f t="shared" ref="L34:L37" si="11">SUM(B34:K34)</f>
        <v>0</v>
      </c>
      <c r="M34" s="25">
        <f t="shared" si="10"/>
        <v>0</v>
      </c>
    </row>
    <row r="35" spans="1:13" x14ac:dyDescent="0.25">
      <c r="A35" s="19" t="s">
        <v>53</v>
      </c>
      <c r="B35" s="23">
        <f>SUMIF('2. ENTER FINANCE DETAILS'!$N$10:$N$54,'3. SUMMARY TABLE (VIEW ONLY)'!$A35,'2. ENTER FINANCE DETAILS'!$B$10:$B$54)+SUMIF('2. ENTER FINANCE DETAILS'!$N$69:$N$105,'3. SUMMARY TABLE (VIEW ONLY)'!$A35,'2. ENTER FINANCE DETAILS'!$B$69:$B$105)+SUMIF('2. ENTER FINANCE DETAILS'!$N$121:$N$157,'3. SUMMARY TABLE (VIEW ONLY)'!$A35,'2. ENTER FINANCE DETAILS'!$B$121:$B$157)+SUMIF('2. ENTER FINANCE DETAILS'!$N$173:$N$210,'3. SUMMARY TABLE (VIEW ONLY)'!$A35,'2. ENTER FINANCE DETAILS'!$B$173:$B$210)+SUMIF('2. ENTER FINANCE DETAILS'!$N$226:$N$262,'3. SUMMARY TABLE (VIEW ONLY)'!$A35,'2. ENTER FINANCE DETAILS'!$B$226:$B$262)</f>
        <v>0</v>
      </c>
      <c r="C35" s="23">
        <f>SUMIF('2. ENTER FINANCE DETAILS'!$N$10:$N$54,'3. SUMMARY TABLE (VIEW ONLY)'!$A35,'2. ENTER FINANCE DETAILS'!$C$10:$C$54)+SUMIF('2. ENTER FINANCE DETAILS'!$N$69:$N$105,'3. SUMMARY TABLE (VIEW ONLY)'!$A35,'2. ENTER FINANCE DETAILS'!$C$69:$C$105)+SUMIF('2. ENTER FINANCE DETAILS'!$N$121:$N$157,'3. SUMMARY TABLE (VIEW ONLY)'!$A35,'2. ENTER FINANCE DETAILS'!$C$121:$C$157)+SUMIF('2. ENTER FINANCE DETAILS'!$N$173:$N$210,'3. SUMMARY TABLE (VIEW ONLY)'!$A35,'2. ENTER FINANCE DETAILS'!$C$173:$C$210)+SUMIF('2. ENTER FINANCE DETAILS'!$N$226:$N$262,'3. SUMMARY TABLE (VIEW ONLY)'!$A35,'2. ENTER FINANCE DETAILS'!$C$226:$C$262)</f>
        <v>0</v>
      </c>
      <c r="D35" s="23">
        <f>SUMIF('2. ENTER FINANCE DETAILS'!$N$10:$N$54,'3. SUMMARY TABLE (VIEW ONLY)'!$A35,'2. ENTER FINANCE DETAILS'!$D$10:$D$54)+SUMIF('2. ENTER FINANCE DETAILS'!$N$69:$N$105,'3. SUMMARY TABLE (VIEW ONLY)'!$A35,'2. ENTER FINANCE DETAILS'!$D$69:$D$105)+SUMIF('2. ENTER FINANCE DETAILS'!$N$121:$N$157,'3. SUMMARY TABLE (VIEW ONLY)'!$A35,'2. ENTER FINANCE DETAILS'!$D$121:$D$157)+SUMIF('2. ENTER FINANCE DETAILS'!$N$173:$N$210,'3. SUMMARY TABLE (VIEW ONLY)'!$A35,'2. ENTER FINANCE DETAILS'!$D$173:$D$210)+SUMIF('2. ENTER FINANCE DETAILS'!$N$226:$N$262,'3. SUMMARY TABLE (VIEW ONLY)'!$A35,'2. ENTER FINANCE DETAILS'!$D$226:$D$262)</f>
        <v>0</v>
      </c>
      <c r="E35" s="23">
        <f>SUMIF('2. ENTER FINANCE DETAILS'!$N$10:$N$54,'3. SUMMARY TABLE (VIEW ONLY)'!$A35,'2. ENTER FINANCE DETAILS'!$E$10:$E$54)+SUMIF('2. ENTER FINANCE DETAILS'!$N$69:$N$105,'3. SUMMARY TABLE (VIEW ONLY)'!$A35,'2. ENTER FINANCE DETAILS'!$E$69:$E$105)+SUMIF('2. ENTER FINANCE DETAILS'!$N$121:$N$157,'3. SUMMARY TABLE (VIEW ONLY)'!$A35,'2. ENTER FINANCE DETAILS'!$E$121:$E$157)+SUMIF('2. ENTER FINANCE DETAILS'!$N$173:$N$210,'3. SUMMARY TABLE (VIEW ONLY)'!$A35,'2. ENTER FINANCE DETAILS'!$E$173:$E$210)+SUMIF('2. ENTER FINANCE DETAILS'!$N$226:$N$262,'3. SUMMARY TABLE (VIEW ONLY)'!$A35,'2. ENTER FINANCE DETAILS'!$E$226:$E$262)</f>
        <v>0</v>
      </c>
      <c r="F35" s="23">
        <f>SUMIF('2. ENTER FINANCE DETAILS'!$N$10:$N$54,'3. SUMMARY TABLE (VIEW ONLY)'!$A35,'2. ENTER FINANCE DETAILS'!$F$10:$F$54)+SUMIF('2. ENTER FINANCE DETAILS'!$N$69:$N$105,'3. SUMMARY TABLE (VIEW ONLY)'!$A35,'2. ENTER FINANCE DETAILS'!$F$69:$F$105)+SUMIF('2. ENTER FINANCE DETAILS'!$N$121:$N$157,'3. SUMMARY TABLE (VIEW ONLY)'!$A35,'2. ENTER FINANCE DETAILS'!$F$121:$F$157)+SUMIF('2. ENTER FINANCE DETAILS'!$N$173:$N$210,'3. SUMMARY TABLE (VIEW ONLY)'!$A35,'2. ENTER FINANCE DETAILS'!$F$173:$F$210)+SUMIF('2. ENTER FINANCE DETAILS'!$N$226:$N$262,'3. SUMMARY TABLE (VIEW ONLY)'!$A35,'2. ENTER FINANCE DETAILS'!$F$226:$F$262)</f>
        <v>0</v>
      </c>
      <c r="G35" s="23">
        <f>SUMIF('2. ENTER FINANCE DETAILS'!$N$10:$N$54,'3. SUMMARY TABLE (VIEW ONLY)'!$A35,'2. ENTER FINANCE DETAILS'!$G$10:$G$54)+SUMIF('2. ENTER FINANCE DETAILS'!$N$69:$N$105,'3. SUMMARY TABLE (VIEW ONLY)'!$A35,'2. ENTER FINANCE DETAILS'!$G$69:$G$105)+SUMIF('2. ENTER FINANCE DETAILS'!$N$121:$N$157,'3. SUMMARY TABLE (VIEW ONLY)'!$A35,'2. ENTER FINANCE DETAILS'!$G$121:$G$157)+SUMIF('2. ENTER FINANCE DETAILS'!$N$173:$N$210,'3. SUMMARY TABLE (VIEW ONLY)'!$A35,'2. ENTER FINANCE DETAILS'!$G$173:$G$210)+SUMIF('2. ENTER FINANCE DETAILS'!$N$226:$N$262,'3. SUMMARY TABLE (VIEW ONLY)'!$A35,'2. ENTER FINANCE DETAILS'!$G$226:$G$262)</f>
        <v>0</v>
      </c>
      <c r="H35" s="23">
        <f>SUMIF('2. ENTER FINANCE DETAILS'!$N$10:$N$54,'3. SUMMARY TABLE (VIEW ONLY)'!$A35,'2. ENTER FINANCE DETAILS'!$H$10:$H$54)+SUMIF('2. ENTER FINANCE DETAILS'!$N$69:$N$105,'3. SUMMARY TABLE (VIEW ONLY)'!$A35,'2. ENTER FINANCE DETAILS'!$H$69:$H$105)+SUMIF('2. ENTER FINANCE DETAILS'!$N$121:$N$157,'3. SUMMARY TABLE (VIEW ONLY)'!$A35,'2. ENTER FINANCE DETAILS'!$H$121:$H$157)+SUMIF('2. ENTER FINANCE DETAILS'!$N$173:$N$210,'3. SUMMARY TABLE (VIEW ONLY)'!$A35,'2. ENTER FINANCE DETAILS'!$H$173:$H$210)+SUMIF('2. ENTER FINANCE DETAILS'!$N$226:$N$262,'3. SUMMARY TABLE (VIEW ONLY)'!$A35,'2. ENTER FINANCE DETAILS'!$H$226:$H$262)</f>
        <v>0</v>
      </c>
      <c r="I35" s="23">
        <f>SUMIF('2. ENTER FINANCE DETAILS'!$N$10:$N$54,'3. SUMMARY TABLE (VIEW ONLY)'!$A35,'2. ENTER FINANCE DETAILS'!$I$10:$I$54)+SUMIF('2. ENTER FINANCE DETAILS'!$N$69:$N$105,'3. SUMMARY TABLE (VIEW ONLY)'!$A35,'2. ENTER FINANCE DETAILS'!$I$69:$I$105)+SUMIF('2. ENTER FINANCE DETAILS'!$N$121:$N$157,'3. SUMMARY TABLE (VIEW ONLY)'!$A35,'2. ENTER FINANCE DETAILS'!$I$121:$I$157)+SUMIF('2. ENTER FINANCE DETAILS'!$N$173:$N$210,'3. SUMMARY TABLE (VIEW ONLY)'!$A35,'2. ENTER FINANCE DETAILS'!$I$173:$I$210)+SUMIF('2. ENTER FINANCE DETAILS'!$N$226:$N$262,'3. SUMMARY TABLE (VIEW ONLY)'!$A35,'2. ENTER FINANCE DETAILS'!$I$226:$I$262)</f>
        <v>0</v>
      </c>
      <c r="J35" s="23">
        <f>SUMIF('2. ENTER FINANCE DETAILS'!$N$10:$N$54,'3. SUMMARY TABLE (VIEW ONLY)'!$A35,'2. ENTER FINANCE DETAILS'!$J$10:$J$54)+SUMIF('2. ENTER FINANCE DETAILS'!$N$69:$N$105,'3. SUMMARY TABLE (VIEW ONLY)'!$A35,'2. ENTER FINANCE DETAILS'!$J$69:$J$105)+SUMIF('2. ENTER FINANCE DETAILS'!$N$121:$N$157,'3. SUMMARY TABLE (VIEW ONLY)'!$A35,'2. ENTER FINANCE DETAILS'!$J$121:$J$157)+SUMIF('2. ENTER FINANCE DETAILS'!$N$173:$N$210,'3. SUMMARY TABLE (VIEW ONLY)'!$A35,'2. ENTER FINANCE DETAILS'!$J$173:$J$210)+SUMIF('2. ENTER FINANCE DETAILS'!$N$226:$N$262,'3. SUMMARY TABLE (VIEW ONLY)'!$A35,'2. ENTER FINANCE DETAILS'!$J$226:$J$262)</f>
        <v>0</v>
      </c>
      <c r="K35" s="23">
        <f>SUMIF('2. ENTER FINANCE DETAILS'!$N$10:$N$54,'3. SUMMARY TABLE (VIEW ONLY)'!$A35,'2. ENTER FINANCE DETAILS'!$K$10:$K$54)+SUMIF('2. ENTER FINANCE DETAILS'!$N$69:$N$105,'3. SUMMARY TABLE (VIEW ONLY)'!$A35,'2. ENTER FINANCE DETAILS'!$K$69:$K$105)+SUMIF('2. ENTER FINANCE DETAILS'!$N$121:$N$157,'3. SUMMARY TABLE (VIEW ONLY)'!$A35,'2. ENTER FINANCE DETAILS'!$K$121:$K$157)+SUMIF('2. ENTER FINANCE DETAILS'!$N$173:$N$210,'3. SUMMARY TABLE (VIEW ONLY)'!$A35,'2. ENTER FINANCE DETAILS'!$K$173:$K$210)+SUMIF('2. ENTER FINANCE DETAILS'!$N$226:$N$262,'3. SUMMARY TABLE (VIEW ONLY)'!$A35,'2. ENTER FINANCE DETAILS'!$K$226:$K$262)</f>
        <v>0</v>
      </c>
      <c r="L35" s="5">
        <f t="shared" si="11"/>
        <v>0</v>
      </c>
      <c r="M35" s="25">
        <f t="shared" si="10"/>
        <v>0</v>
      </c>
    </row>
    <row r="36" spans="1:13" x14ac:dyDescent="0.25">
      <c r="A36" s="19" t="s">
        <v>55</v>
      </c>
      <c r="B36" s="23">
        <f>SUMIF('2. ENTER FINANCE DETAILS'!$N$10:$N$54,'3. SUMMARY TABLE (VIEW ONLY)'!$A36,'2. ENTER FINANCE DETAILS'!$B$10:$B$54)+SUMIF('2. ENTER FINANCE DETAILS'!$N$69:$N$105,'3. SUMMARY TABLE (VIEW ONLY)'!$A36,'2. ENTER FINANCE DETAILS'!$B$69:$B$105)+SUMIF('2. ENTER FINANCE DETAILS'!$N$121:$N$157,'3. SUMMARY TABLE (VIEW ONLY)'!$A36,'2. ENTER FINANCE DETAILS'!$B$121:$B$157)+SUMIF('2. ENTER FINANCE DETAILS'!$N$173:$N$210,'3. SUMMARY TABLE (VIEW ONLY)'!$A36,'2. ENTER FINANCE DETAILS'!$B$173:$B$210)+SUMIF('2. ENTER FINANCE DETAILS'!$N$226:$N$262,'3. SUMMARY TABLE (VIEW ONLY)'!$A36,'2. ENTER FINANCE DETAILS'!$B$226:$B$262)</f>
        <v>0</v>
      </c>
      <c r="C36" s="23">
        <f>SUMIF('2. ENTER FINANCE DETAILS'!$N$10:$N$54,'3. SUMMARY TABLE (VIEW ONLY)'!$A36,'2. ENTER FINANCE DETAILS'!$C$10:$C$54)+SUMIF('2. ENTER FINANCE DETAILS'!$N$69:$N$105,'3. SUMMARY TABLE (VIEW ONLY)'!$A36,'2. ENTER FINANCE DETAILS'!$C$69:$C$105)+SUMIF('2. ENTER FINANCE DETAILS'!$N$121:$N$157,'3. SUMMARY TABLE (VIEW ONLY)'!$A36,'2. ENTER FINANCE DETAILS'!$C$121:$C$157)+SUMIF('2. ENTER FINANCE DETAILS'!$N$173:$N$210,'3. SUMMARY TABLE (VIEW ONLY)'!$A36,'2. ENTER FINANCE DETAILS'!$C$173:$C$210)+SUMIF('2. ENTER FINANCE DETAILS'!$N$226:$N$262,'3. SUMMARY TABLE (VIEW ONLY)'!$A36,'2. ENTER FINANCE DETAILS'!$C$226:$C$262)</f>
        <v>0</v>
      </c>
      <c r="D36" s="23">
        <f>SUMIF('2. ENTER FINANCE DETAILS'!$N$10:$N$54,'3. SUMMARY TABLE (VIEW ONLY)'!$A36,'2. ENTER FINANCE DETAILS'!$D$10:$D$54)+SUMIF('2. ENTER FINANCE DETAILS'!$N$69:$N$105,'3. SUMMARY TABLE (VIEW ONLY)'!$A36,'2. ENTER FINANCE DETAILS'!$D$69:$D$105)+SUMIF('2. ENTER FINANCE DETAILS'!$N$121:$N$157,'3. SUMMARY TABLE (VIEW ONLY)'!$A36,'2. ENTER FINANCE DETAILS'!$D$121:$D$157)+SUMIF('2. ENTER FINANCE DETAILS'!$N$173:$N$210,'3. SUMMARY TABLE (VIEW ONLY)'!$A36,'2. ENTER FINANCE DETAILS'!$D$173:$D$210)+SUMIF('2. ENTER FINANCE DETAILS'!$N$226:$N$262,'3. SUMMARY TABLE (VIEW ONLY)'!$A36,'2. ENTER FINANCE DETAILS'!$D$226:$D$262)</f>
        <v>0</v>
      </c>
      <c r="E36" s="23">
        <f>SUMIF('2. ENTER FINANCE DETAILS'!$N$10:$N$54,'3. SUMMARY TABLE (VIEW ONLY)'!$A36,'2. ENTER FINANCE DETAILS'!$E$10:$E$54)+SUMIF('2. ENTER FINANCE DETAILS'!$N$69:$N$105,'3. SUMMARY TABLE (VIEW ONLY)'!$A36,'2. ENTER FINANCE DETAILS'!$E$69:$E$105)+SUMIF('2. ENTER FINANCE DETAILS'!$N$121:$N$157,'3. SUMMARY TABLE (VIEW ONLY)'!$A36,'2. ENTER FINANCE DETAILS'!$E$121:$E$157)+SUMIF('2. ENTER FINANCE DETAILS'!$N$173:$N$210,'3. SUMMARY TABLE (VIEW ONLY)'!$A36,'2. ENTER FINANCE DETAILS'!$E$173:$E$210)+SUMIF('2. ENTER FINANCE DETAILS'!$N$226:$N$262,'3. SUMMARY TABLE (VIEW ONLY)'!$A36,'2. ENTER FINANCE DETAILS'!$E$226:$E$262)</f>
        <v>0</v>
      </c>
      <c r="F36" s="23">
        <f>SUMIF('2. ENTER FINANCE DETAILS'!$N$10:$N$54,'3. SUMMARY TABLE (VIEW ONLY)'!$A36,'2. ENTER FINANCE DETAILS'!$F$10:$F$54)+SUMIF('2. ENTER FINANCE DETAILS'!$N$69:$N$105,'3. SUMMARY TABLE (VIEW ONLY)'!$A36,'2. ENTER FINANCE DETAILS'!$F$69:$F$105)+SUMIF('2. ENTER FINANCE DETAILS'!$N$121:$N$157,'3. SUMMARY TABLE (VIEW ONLY)'!$A36,'2. ENTER FINANCE DETAILS'!$F$121:$F$157)+SUMIF('2. ENTER FINANCE DETAILS'!$N$173:$N$210,'3. SUMMARY TABLE (VIEW ONLY)'!$A36,'2. ENTER FINANCE DETAILS'!$F$173:$F$210)+SUMIF('2. ENTER FINANCE DETAILS'!$N$226:$N$262,'3. SUMMARY TABLE (VIEW ONLY)'!$A36,'2. ENTER FINANCE DETAILS'!$F$226:$F$262)</f>
        <v>0</v>
      </c>
      <c r="G36" s="23">
        <f>SUMIF('2. ENTER FINANCE DETAILS'!$N$10:$N$54,'3. SUMMARY TABLE (VIEW ONLY)'!$A36,'2. ENTER FINANCE DETAILS'!$G$10:$G$54)+SUMIF('2. ENTER FINANCE DETAILS'!$N$69:$N$105,'3. SUMMARY TABLE (VIEW ONLY)'!$A36,'2. ENTER FINANCE DETAILS'!$G$69:$G$105)+SUMIF('2. ENTER FINANCE DETAILS'!$N$121:$N$157,'3. SUMMARY TABLE (VIEW ONLY)'!$A36,'2. ENTER FINANCE DETAILS'!$G$121:$G$157)+SUMIF('2. ENTER FINANCE DETAILS'!$N$173:$N$210,'3. SUMMARY TABLE (VIEW ONLY)'!$A36,'2. ENTER FINANCE DETAILS'!$G$173:$G$210)+SUMIF('2. ENTER FINANCE DETAILS'!$N$226:$N$262,'3. SUMMARY TABLE (VIEW ONLY)'!$A36,'2. ENTER FINANCE DETAILS'!$G$226:$G$262)</f>
        <v>0</v>
      </c>
      <c r="H36" s="23">
        <f>SUMIF('2. ENTER FINANCE DETAILS'!$N$10:$N$54,'3. SUMMARY TABLE (VIEW ONLY)'!$A36,'2. ENTER FINANCE DETAILS'!$H$10:$H$54)+SUMIF('2. ENTER FINANCE DETAILS'!$N$69:$N$105,'3. SUMMARY TABLE (VIEW ONLY)'!$A36,'2. ENTER FINANCE DETAILS'!$H$69:$H$105)+SUMIF('2. ENTER FINANCE DETAILS'!$N$121:$N$157,'3. SUMMARY TABLE (VIEW ONLY)'!$A36,'2. ENTER FINANCE DETAILS'!$H$121:$H$157)+SUMIF('2. ENTER FINANCE DETAILS'!$N$173:$N$210,'3. SUMMARY TABLE (VIEW ONLY)'!$A36,'2. ENTER FINANCE DETAILS'!$H$173:$H$210)+SUMIF('2. ENTER FINANCE DETAILS'!$N$226:$N$262,'3. SUMMARY TABLE (VIEW ONLY)'!$A36,'2. ENTER FINANCE DETAILS'!$H$226:$H$262)</f>
        <v>0</v>
      </c>
      <c r="I36" s="23">
        <f>SUMIF('2. ENTER FINANCE DETAILS'!$N$10:$N$54,'3. SUMMARY TABLE (VIEW ONLY)'!$A36,'2. ENTER FINANCE DETAILS'!$I$10:$I$54)+SUMIF('2. ENTER FINANCE DETAILS'!$N$69:$N$105,'3. SUMMARY TABLE (VIEW ONLY)'!$A36,'2. ENTER FINANCE DETAILS'!$I$69:$I$105)+SUMIF('2. ENTER FINANCE DETAILS'!$N$121:$N$157,'3. SUMMARY TABLE (VIEW ONLY)'!$A36,'2. ENTER FINANCE DETAILS'!$I$121:$I$157)+SUMIF('2. ENTER FINANCE DETAILS'!$N$173:$N$210,'3. SUMMARY TABLE (VIEW ONLY)'!$A36,'2. ENTER FINANCE DETAILS'!$I$173:$I$210)+SUMIF('2. ENTER FINANCE DETAILS'!$N$226:$N$262,'3. SUMMARY TABLE (VIEW ONLY)'!$A36,'2. ENTER FINANCE DETAILS'!$I$226:$I$262)</f>
        <v>0</v>
      </c>
      <c r="J36" s="23">
        <f>SUMIF('2. ENTER FINANCE DETAILS'!$N$10:$N$54,'3. SUMMARY TABLE (VIEW ONLY)'!$A36,'2. ENTER FINANCE DETAILS'!$J$10:$J$54)+SUMIF('2. ENTER FINANCE DETAILS'!$N$69:$N$105,'3. SUMMARY TABLE (VIEW ONLY)'!$A36,'2. ENTER FINANCE DETAILS'!$J$69:$J$105)+SUMIF('2. ENTER FINANCE DETAILS'!$N$121:$N$157,'3. SUMMARY TABLE (VIEW ONLY)'!$A36,'2. ENTER FINANCE DETAILS'!$J$121:$J$157)+SUMIF('2. ENTER FINANCE DETAILS'!$N$173:$N$210,'3. SUMMARY TABLE (VIEW ONLY)'!$A36,'2. ENTER FINANCE DETAILS'!$J$173:$J$210)+SUMIF('2. ENTER FINANCE DETAILS'!$N$226:$N$262,'3. SUMMARY TABLE (VIEW ONLY)'!$A36,'2. ENTER FINANCE DETAILS'!$J$226:$J$262)</f>
        <v>0</v>
      </c>
      <c r="K36" s="23">
        <f>SUMIF('2. ENTER FINANCE DETAILS'!$N$10:$N$54,'3. SUMMARY TABLE (VIEW ONLY)'!$A36,'2. ENTER FINANCE DETAILS'!$K$10:$K$54)+SUMIF('2. ENTER FINANCE DETAILS'!$N$69:$N$105,'3. SUMMARY TABLE (VIEW ONLY)'!$A36,'2. ENTER FINANCE DETAILS'!$K$69:$K$105)+SUMIF('2. ENTER FINANCE DETAILS'!$N$121:$N$157,'3. SUMMARY TABLE (VIEW ONLY)'!$A36,'2. ENTER FINANCE DETAILS'!$K$121:$K$157)+SUMIF('2. ENTER FINANCE DETAILS'!$N$173:$N$210,'3. SUMMARY TABLE (VIEW ONLY)'!$A36,'2. ENTER FINANCE DETAILS'!$K$173:$K$210)+SUMIF('2. ENTER FINANCE DETAILS'!$N$226:$N$262,'3. SUMMARY TABLE (VIEW ONLY)'!$A36,'2. ENTER FINANCE DETAILS'!$K$226:$K$262)</f>
        <v>0</v>
      </c>
      <c r="L36" s="5">
        <f t="shared" si="11"/>
        <v>0</v>
      </c>
      <c r="M36" s="25">
        <f t="shared" si="10"/>
        <v>0</v>
      </c>
    </row>
    <row r="37" spans="1:13" x14ac:dyDescent="0.25">
      <c r="A37" s="19" t="s">
        <v>58</v>
      </c>
      <c r="B37" s="23">
        <f>SUMIF('2. ENTER FINANCE DETAILS'!$N$10:$N$54,'3. SUMMARY TABLE (VIEW ONLY)'!$A37,'2. ENTER FINANCE DETAILS'!$B$10:$B$54)+SUMIF('2. ENTER FINANCE DETAILS'!$N$69:$N$105,'3. SUMMARY TABLE (VIEW ONLY)'!$A37,'2. ENTER FINANCE DETAILS'!$B$69:$B$105)+SUMIF('2. ENTER FINANCE DETAILS'!$N$121:$N$157,'3. SUMMARY TABLE (VIEW ONLY)'!$A37,'2. ENTER FINANCE DETAILS'!$B$121:$B$157)+SUMIF('2. ENTER FINANCE DETAILS'!$N$173:$N$210,'3. SUMMARY TABLE (VIEW ONLY)'!$A37,'2. ENTER FINANCE DETAILS'!$B$173:$B$210)+SUMIF('2. ENTER FINANCE DETAILS'!$N$226:$N$262,'3. SUMMARY TABLE (VIEW ONLY)'!$A37,'2. ENTER FINANCE DETAILS'!$B$226:$B$262)</f>
        <v>0</v>
      </c>
      <c r="C37" s="23">
        <f>SUMIF('2. ENTER FINANCE DETAILS'!$N$10:$N$54,'3. SUMMARY TABLE (VIEW ONLY)'!$A37,'2. ENTER FINANCE DETAILS'!$C$10:$C$54)+SUMIF('2. ENTER FINANCE DETAILS'!$N$69:$N$105,'3. SUMMARY TABLE (VIEW ONLY)'!$A37,'2. ENTER FINANCE DETAILS'!$C$69:$C$105)+SUMIF('2. ENTER FINANCE DETAILS'!$N$121:$N$157,'3. SUMMARY TABLE (VIEW ONLY)'!$A37,'2. ENTER FINANCE DETAILS'!$C$121:$C$157)+SUMIF('2. ENTER FINANCE DETAILS'!$N$173:$N$210,'3. SUMMARY TABLE (VIEW ONLY)'!$A37,'2. ENTER FINANCE DETAILS'!$C$173:$C$210)+SUMIF('2. ENTER FINANCE DETAILS'!$N$226:$N$262,'3. SUMMARY TABLE (VIEW ONLY)'!$A37,'2. ENTER FINANCE DETAILS'!$C$226:$C$262)</f>
        <v>0</v>
      </c>
      <c r="D37" s="23">
        <f>SUMIF('2. ENTER FINANCE DETAILS'!$N$10:$N$54,'3. SUMMARY TABLE (VIEW ONLY)'!$A37,'2. ENTER FINANCE DETAILS'!$D$10:$D$54)+SUMIF('2. ENTER FINANCE DETAILS'!$N$69:$N$105,'3. SUMMARY TABLE (VIEW ONLY)'!$A37,'2. ENTER FINANCE DETAILS'!$D$69:$D$105)+SUMIF('2. ENTER FINANCE DETAILS'!$N$121:$N$157,'3. SUMMARY TABLE (VIEW ONLY)'!$A37,'2. ENTER FINANCE DETAILS'!$D$121:$D$157)+SUMIF('2. ENTER FINANCE DETAILS'!$N$173:$N$210,'3. SUMMARY TABLE (VIEW ONLY)'!$A37,'2. ENTER FINANCE DETAILS'!$D$173:$D$210)+SUMIF('2. ENTER FINANCE DETAILS'!$N$226:$N$262,'3. SUMMARY TABLE (VIEW ONLY)'!$A37,'2. ENTER FINANCE DETAILS'!$D$226:$D$262)</f>
        <v>0</v>
      </c>
      <c r="E37" s="23">
        <f>SUMIF('2. ENTER FINANCE DETAILS'!$N$10:$N$54,'3. SUMMARY TABLE (VIEW ONLY)'!$A37,'2. ENTER FINANCE DETAILS'!$E$10:$E$54)+SUMIF('2. ENTER FINANCE DETAILS'!$N$69:$N$105,'3. SUMMARY TABLE (VIEW ONLY)'!$A37,'2. ENTER FINANCE DETAILS'!$E$69:$E$105)+SUMIF('2. ENTER FINANCE DETAILS'!$N$121:$N$157,'3. SUMMARY TABLE (VIEW ONLY)'!$A37,'2. ENTER FINANCE DETAILS'!$E$121:$E$157)+SUMIF('2. ENTER FINANCE DETAILS'!$N$173:$N$210,'3. SUMMARY TABLE (VIEW ONLY)'!$A37,'2. ENTER FINANCE DETAILS'!$E$173:$E$210)+SUMIF('2. ENTER FINANCE DETAILS'!$N$226:$N$262,'3. SUMMARY TABLE (VIEW ONLY)'!$A37,'2. ENTER FINANCE DETAILS'!$E$226:$E$262)</f>
        <v>0</v>
      </c>
      <c r="F37" s="23">
        <f>SUMIF('2. ENTER FINANCE DETAILS'!$N$10:$N$54,'3. SUMMARY TABLE (VIEW ONLY)'!$A37,'2. ENTER FINANCE DETAILS'!$F$10:$F$54)+SUMIF('2. ENTER FINANCE DETAILS'!$N$69:$N$105,'3. SUMMARY TABLE (VIEW ONLY)'!$A37,'2. ENTER FINANCE DETAILS'!$F$69:$F$105)+SUMIF('2. ENTER FINANCE DETAILS'!$N$121:$N$157,'3. SUMMARY TABLE (VIEW ONLY)'!$A37,'2. ENTER FINANCE DETAILS'!$F$121:$F$157)+SUMIF('2. ENTER FINANCE DETAILS'!$N$173:$N$210,'3. SUMMARY TABLE (VIEW ONLY)'!$A37,'2. ENTER FINANCE DETAILS'!$F$173:$F$210)+SUMIF('2. ENTER FINANCE DETAILS'!$N$226:$N$262,'3. SUMMARY TABLE (VIEW ONLY)'!$A37,'2. ENTER FINANCE DETAILS'!$F$226:$F$262)</f>
        <v>0</v>
      </c>
      <c r="G37" s="23">
        <f>SUMIF('2. ENTER FINANCE DETAILS'!$N$10:$N$54,'3. SUMMARY TABLE (VIEW ONLY)'!$A37,'2. ENTER FINANCE DETAILS'!$G$10:$G$54)+SUMIF('2. ENTER FINANCE DETAILS'!$N$69:$N$105,'3. SUMMARY TABLE (VIEW ONLY)'!$A37,'2. ENTER FINANCE DETAILS'!$G$69:$G$105)+SUMIF('2. ENTER FINANCE DETAILS'!$N$121:$N$157,'3. SUMMARY TABLE (VIEW ONLY)'!$A37,'2. ENTER FINANCE DETAILS'!$G$121:$G$157)+SUMIF('2. ENTER FINANCE DETAILS'!$N$173:$N$210,'3. SUMMARY TABLE (VIEW ONLY)'!$A37,'2. ENTER FINANCE DETAILS'!$G$173:$G$210)+SUMIF('2. ENTER FINANCE DETAILS'!$N$226:$N$262,'3. SUMMARY TABLE (VIEW ONLY)'!$A37,'2. ENTER FINANCE DETAILS'!$G$226:$G$262)</f>
        <v>0</v>
      </c>
      <c r="H37" s="23">
        <f>SUMIF('2. ENTER FINANCE DETAILS'!$N$10:$N$54,'3. SUMMARY TABLE (VIEW ONLY)'!$A37,'2. ENTER FINANCE DETAILS'!$H$10:$H$54)+SUMIF('2. ENTER FINANCE DETAILS'!$N$69:$N$105,'3. SUMMARY TABLE (VIEW ONLY)'!$A37,'2. ENTER FINANCE DETAILS'!$H$69:$H$105)+SUMIF('2. ENTER FINANCE DETAILS'!$N$121:$N$157,'3. SUMMARY TABLE (VIEW ONLY)'!$A37,'2. ENTER FINANCE DETAILS'!$H$121:$H$157)+SUMIF('2. ENTER FINANCE DETAILS'!$N$173:$N$210,'3. SUMMARY TABLE (VIEW ONLY)'!$A37,'2. ENTER FINANCE DETAILS'!$H$173:$H$210)+SUMIF('2. ENTER FINANCE DETAILS'!$N$226:$N$262,'3. SUMMARY TABLE (VIEW ONLY)'!$A37,'2. ENTER FINANCE DETAILS'!$H$226:$H$262)</f>
        <v>0</v>
      </c>
      <c r="I37" s="23">
        <f>SUMIF('2. ENTER FINANCE DETAILS'!$N$10:$N$54,'3. SUMMARY TABLE (VIEW ONLY)'!$A37,'2. ENTER FINANCE DETAILS'!$I$10:$I$54)+SUMIF('2. ENTER FINANCE DETAILS'!$N$69:$N$105,'3. SUMMARY TABLE (VIEW ONLY)'!$A37,'2. ENTER FINANCE DETAILS'!$I$69:$I$105)+SUMIF('2. ENTER FINANCE DETAILS'!$N$121:$N$157,'3. SUMMARY TABLE (VIEW ONLY)'!$A37,'2. ENTER FINANCE DETAILS'!$I$121:$I$157)+SUMIF('2. ENTER FINANCE DETAILS'!$N$173:$N$210,'3. SUMMARY TABLE (VIEW ONLY)'!$A37,'2. ENTER FINANCE DETAILS'!$I$173:$I$210)+SUMIF('2. ENTER FINANCE DETAILS'!$N$226:$N$262,'3. SUMMARY TABLE (VIEW ONLY)'!$A37,'2. ENTER FINANCE DETAILS'!$I$226:$I$262)</f>
        <v>0</v>
      </c>
      <c r="J37" s="23">
        <f>SUMIF('2. ENTER FINANCE DETAILS'!$N$10:$N$54,'3. SUMMARY TABLE (VIEW ONLY)'!$A37,'2. ENTER FINANCE DETAILS'!$J$10:$J$54)+SUMIF('2. ENTER FINANCE DETAILS'!$N$69:$N$105,'3. SUMMARY TABLE (VIEW ONLY)'!$A37,'2. ENTER FINANCE DETAILS'!$J$69:$J$105)+SUMIF('2. ENTER FINANCE DETAILS'!$N$121:$N$157,'3. SUMMARY TABLE (VIEW ONLY)'!$A37,'2. ENTER FINANCE DETAILS'!$J$121:$J$157)+SUMIF('2. ENTER FINANCE DETAILS'!$N$173:$N$210,'3. SUMMARY TABLE (VIEW ONLY)'!$A37,'2. ENTER FINANCE DETAILS'!$J$173:$J$210)+SUMIF('2. ENTER FINANCE DETAILS'!$N$226:$N$262,'3. SUMMARY TABLE (VIEW ONLY)'!$A37,'2. ENTER FINANCE DETAILS'!$J$226:$J$262)</f>
        <v>0</v>
      </c>
      <c r="K37" s="23">
        <f>SUMIF('2. ENTER FINANCE DETAILS'!$N$10:$N$54,'3. SUMMARY TABLE (VIEW ONLY)'!$A37,'2. ENTER FINANCE DETAILS'!$K$10:$K$54)+SUMIF('2. ENTER FINANCE DETAILS'!$N$69:$N$105,'3. SUMMARY TABLE (VIEW ONLY)'!$A37,'2. ENTER FINANCE DETAILS'!$K$69:$K$105)+SUMIF('2. ENTER FINANCE DETAILS'!$N$121:$N$157,'3. SUMMARY TABLE (VIEW ONLY)'!$A37,'2. ENTER FINANCE DETAILS'!$K$121:$K$157)+SUMIF('2. ENTER FINANCE DETAILS'!$N$173:$N$210,'3. SUMMARY TABLE (VIEW ONLY)'!$A37,'2. ENTER FINANCE DETAILS'!$K$173:$K$210)+SUMIF('2. ENTER FINANCE DETAILS'!$N$226:$N$262,'3. SUMMARY TABLE (VIEW ONLY)'!$A37,'2. ENTER FINANCE DETAILS'!$K$226:$K$262)</f>
        <v>0</v>
      </c>
      <c r="L37" s="5">
        <f t="shared" si="11"/>
        <v>0</v>
      </c>
      <c r="M37" s="25">
        <f t="shared" si="10"/>
        <v>0</v>
      </c>
    </row>
    <row r="38" spans="1:13" x14ac:dyDescent="0.25">
      <c r="A38" s="19" t="s">
        <v>60</v>
      </c>
      <c r="B38" s="23">
        <f>SUMIF('2. ENTER FINANCE DETAILS'!$N$10:$N$54,'3. SUMMARY TABLE (VIEW ONLY)'!$A38,'2. ENTER FINANCE DETAILS'!$B$10:$B$54)+SUMIF('2. ENTER FINANCE DETAILS'!$N$69:$N$105,'3. SUMMARY TABLE (VIEW ONLY)'!$A38,'2. ENTER FINANCE DETAILS'!$B$69:$B$105)+SUMIF('2. ENTER FINANCE DETAILS'!$N$121:$N$157,'3. SUMMARY TABLE (VIEW ONLY)'!$A38,'2. ENTER FINANCE DETAILS'!$B$121:$B$157)+SUMIF('2. ENTER FINANCE DETAILS'!$N$173:$N$210,'3. SUMMARY TABLE (VIEW ONLY)'!$A38,'2. ENTER FINANCE DETAILS'!$B$173:$B$210)+SUMIF('2. ENTER FINANCE DETAILS'!$N$226:$N$262,'3. SUMMARY TABLE (VIEW ONLY)'!$A38,'2. ENTER FINANCE DETAILS'!$B$226:$B$262)</f>
        <v>0</v>
      </c>
      <c r="C38" s="23">
        <f>SUMIF('2. ENTER FINANCE DETAILS'!$N$10:$N$54,'3. SUMMARY TABLE (VIEW ONLY)'!$A38,'2. ENTER FINANCE DETAILS'!$C$10:$C$54)+SUMIF('2. ENTER FINANCE DETAILS'!$N$69:$N$105,'3. SUMMARY TABLE (VIEW ONLY)'!$A38,'2. ENTER FINANCE DETAILS'!$C$69:$C$105)+SUMIF('2. ENTER FINANCE DETAILS'!$N$121:$N$157,'3. SUMMARY TABLE (VIEW ONLY)'!$A38,'2. ENTER FINANCE DETAILS'!$C$121:$C$157)+SUMIF('2. ENTER FINANCE DETAILS'!$N$173:$N$210,'3. SUMMARY TABLE (VIEW ONLY)'!$A38,'2. ENTER FINANCE DETAILS'!$C$173:$C$210)+SUMIF('2. ENTER FINANCE DETAILS'!$N$226:$N$262,'3. SUMMARY TABLE (VIEW ONLY)'!$A38,'2. ENTER FINANCE DETAILS'!$C$226:$C$262)</f>
        <v>0</v>
      </c>
      <c r="D38" s="23">
        <f>SUMIF('2. ENTER FINANCE DETAILS'!$N$10:$N$54,'3. SUMMARY TABLE (VIEW ONLY)'!$A38,'2. ENTER FINANCE DETAILS'!$D$10:$D$54)+SUMIF('2. ENTER FINANCE DETAILS'!$N$69:$N$105,'3. SUMMARY TABLE (VIEW ONLY)'!$A38,'2. ENTER FINANCE DETAILS'!$D$69:$D$105)+SUMIF('2. ENTER FINANCE DETAILS'!$N$121:$N$157,'3. SUMMARY TABLE (VIEW ONLY)'!$A38,'2. ENTER FINANCE DETAILS'!$D$121:$D$157)+SUMIF('2. ENTER FINANCE DETAILS'!$N$173:$N$210,'3. SUMMARY TABLE (VIEW ONLY)'!$A38,'2. ENTER FINANCE DETAILS'!$D$173:$D$210)+SUMIF('2. ENTER FINANCE DETAILS'!$N$226:$N$262,'3. SUMMARY TABLE (VIEW ONLY)'!$A38,'2. ENTER FINANCE DETAILS'!$D$226:$D$262)</f>
        <v>0</v>
      </c>
      <c r="E38" s="23">
        <f>SUMIF('2. ENTER FINANCE DETAILS'!$N$10:$N$54,'3. SUMMARY TABLE (VIEW ONLY)'!$A38,'2. ENTER FINANCE DETAILS'!$E$10:$E$54)+SUMIF('2. ENTER FINANCE DETAILS'!$N$69:$N$105,'3. SUMMARY TABLE (VIEW ONLY)'!$A38,'2. ENTER FINANCE DETAILS'!$E$69:$E$105)+SUMIF('2. ENTER FINANCE DETAILS'!$N$121:$N$157,'3. SUMMARY TABLE (VIEW ONLY)'!$A38,'2. ENTER FINANCE DETAILS'!$E$121:$E$157)+SUMIF('2. ENTER FINANCE DETAILS'!$N$173:$N$210,'3. SUMMARY TABLE (VIEW ONLY)'!$A38,'2. ENTER FINANCE DETAILS'!$E$173:$E$210)+SUMIF('2. ENTER FINANCE DETAILS'!$N$226:$N$262,'3. SUMMARY TABLE (VIEW ONLY)'!$A38,'2. ENTER FINANCE DETAILS'!$E$226:$E$262)</f>
        <v>0</v>
      </c>
      <c r="F38" s="23">
        <f>SUMIF('2. ENTER FINANCE DETAILS'!$N$10:$N$54,'3. SUMMARY TABLE (VIEW ONLY)'!$A38,'2. ENTER FINANCE DETAILS'!$F$10:$F$54)+SUMIF('2. ENTER FINANCE DETAILS'!$N$69:$N$105,'3. SUMMARY TABLE (VIEW ONLY)'!$A38,'2. ENTER FINANCE DETAILS'!$F$69:$F$105)+SUMIF('2. ENTER FINANCE DETAILS'!$N$121:$N$157,'3. SUMMARY TABLE (VIEW ONLY)'!$A38,'2. ENTER FINANCE DETAILS'!$F$121:$F$157)+SUMIF('2. ENTER FINANCE DETAILS'!$N$173:$N$210,'3. SUMMARY TABLE (VIEW ONLY)'!$A38,'2. ENTER FINANCE DETAILS'!$F$173:$F$210)+SUMIF('2. ENTER FINANCE DETAILS'!$N$226:$N$262,'3. SUMMARY TABLE (VIEW ONLY)'!$A38,'2. ENTER FINANCE DETAILS'!$F$226:$F$262)</f>
        <v>0</v>
      </c>
      <c r="G38" s="23">
        <f>SUMIF('2. ENTER FINANCE DETAILS'!$N$10:$N$54,'3. SUMMARY TABLE (VIEW ONLY)'!$A38,'2. ENTER FINANCE DETAILS'!$G$10:$G$54)+SUMIF('2. ENTER FINANCE DETAILS'!$N$69:$N$105,'3. SUMMARY TABLE (VIEW ONLY)'!$A38,'2. ENTER FINANCE DETAILS'!$G$69:$G$105)+SUMIF('2. ENTER FINANCE DETAILS'!$N$121:$N$157,'3. SUMMARY TABLE (VIEW ONLY)'!$A38,'2. ENTER FINANCE DETAILS'!$G$121:$G$157)+SUMIF('2. ENTER FINANCE DETAILS'!$N$173:$N$210,'3. SUMMARY TABLE (VIEW ONLY)'!$A38,'2. ENTER FINANCE DETAILS'!$G$173:$G$210)+SUMIF('2. ENTER FINANCE DETAILS'!$N$226:$N$262,'3. SUMMARY TABLE (VIEW ONLY)'!$A38,'2. ENTER FINANCE DETAILS'!$G$226:$G$262)</f>
        <v>0</v>
      </c>
      <c r="H38" s="23">
        <f>SUMIF('2. ENTER FINANCE DETAILS'!$N$10:$N$54,'3. SUMMARY TABLE (VIEW ONLY)'!$A38,'2. ENTER FINANCE DETAILS'!$H$10:$H$54)+SUMIF('2. ENTER FINANCE DETAILS'!$N$69:$N$105,'3. SUMMARY TABLE (VIEW ONLY)'!$A38,'2. ENTER FINANCE DETAILS'!$H$69:$H$105)+SUMIF('2. ENTER FINANCE DETAILS'!$N$121:$N$157,'3. SUMMARY TABLE (VIEW ONLY)'!$A38,'2. ENTER FINANCE DETAILS'!$H$121:$H$157)+SUMIF('2. ENTER FINANCE DETAILS'!$N$173:$N$210,'3. SUMMARY TABLE (VIEW ONLY)'!$A38,'2. ENTER FINANCE DETAILS'!$H$173:$H$210)+SUMIF('2. ENTER FINANCE DETAILS'!$N$226:$N$262,'3. SUMMARY TABLE (VIEW ONLY)'!$A38,'2. ENTER FINANCE DETAILS'!$H$226:$H$262)</f>
        <v>0</v>
      </c>
      <c r="I38" s="23">
        <f>SUMIF('2. ENTER FINANCE DETAILS'!$N$10:$N$54,'3. SUMMARY TABLE (VIEW ONLY)'!$A38,'2. ENTER FINANCE DETAILS'!$I$10:$I$54)+SUMIF('2. ENTER FINANCE DETAILS'!$N$69:$N$105,'3. SUMMARY TABLE (VIEW ONLY)'!$A38,'2. ENTER FINANCE DETAILS'!$I$69:$I$105)+SUMIF('2. ENTER FINANCE DETAILS'!$N$121:$N$157,'3. SUMMARY TABLE (VIEW ONLY)'!$A38,'2. ENTER FINANCE DETAILS'!$I$121:$I$157)+SUMIF('2. ENTER FINANCE DETAILS'!$N$173:$N$210,'3. SUMMARY TABLE (VIEW ONLY)'!$A38,'2. ENTER FINANCE DETAILS'!$I$173:$I$210)+SUMIF('2. ENTER FINANCE DETAILS'!$N$226:$N$262,'3. SUMMARY TABLE (VIEW ONLY)'!$A38,'2. ENTER FINANCE DETAILS'!$I$226:$I$262)</f>
        <v>0</v>
      </c>
      <c r="J38" s="23">
        <f>SUMIF('2. ENTER FINANCE DETAILS'!$N$10:$N$54,'3. SUMMARY TABLE (VIEW ONLY)'!$A38,'2. ENTER FINANCE DETAILS'!$J$10:$J$54)+SUMIF('2. ENTER FINANCE DETAILS'!$N$69:$N$105,'3. SUMMARY TABLE (VIEW ONLY)'!$A38,'2. ENTER FINANCE DETAILS'!$J$69:$J$105)+SUMIF('2. ENTER FINANCE DETAILS'!$N$121:$N$157,'3. SUMMARY TABLE (VIEW ONLY)'!$A38,'2. ENTER FINANCE DETAILS'!$J$121:$J$157)+SUMIF('2. ENTER FINANCE DETAILS'!$N$173:$N$210,'3. SUMMARY TABLE (VIEW ONLY)'!$A38,'2. ENTER FINANCE DETAILS'!$J$173:$J$210)+SUMIF('2. ENTER FINANCE DETAILS'!$N$226:$N$262,'3. SUMMARY TABLE (VIEW ONLY)'!$A38,'2. ENTER FINANCE DETAILS'!$J$226:$J$262)</f>
        <v>0</v>
      </c>
      <c r="K38" s="23">
        <f>SUMIF('2. ENTER FINANCE DETAILS'!$N$10:$N$54,'3. SUMMARY TABLE (VIEW ONLY)'!$A38,'2. ENTER FINANCE DETAILS'!$K$10:$K$54)+SUMIF('2. ENTER FINANCE DETAILS'!$N$69:$N$105,'3. SUMMARY TABLE (VIEW ONLY)'!$A38,'2. ENTER FINANCE DETAILS'!$K$69:$K$105)+SUMIF('2. ENTER FINANCE DETAILS'!$N$121:$N$157,'3. SUMMARY TABLE (VIEW ONLY)'!$A38,'2. ENTER FINANCE DETAILS'!$K$121:$K$157)+SUMIF('2. ENTER FINANCE DETAILS'!$N$173:$N$210,'3. SUMMARY TABLE (VIEW ONLY)'!$A38,'2. ENTER FINANCE DETAILS'!$K$173:$K$210)+SUMIF('2. ENTER FINANCE DETAILS'!$N$226:$N$262,'3. SUMMARY TABLE (VIEW ONLY)'!$A38,'2. ENTER FINANCE DETAILS'!$K$226:$K$262)</f>
        <v>0</v>
      </c>
      <c r="L38" s="5">
        <f t="shared" ref="L38:L51" si="12">SUM(B38:K38)</f>
        <v>0</v>
      </c>
      <c r="M38" s="25">
        <f t="shared" si="10"/>
        <v>0</v>
      </c>
    </row>
    <row r="39" spans="1:13" x14ac:dyDescent="0.25">
      <c r="A39" s="19" t="s">
        <v>63</v>
      </c>
      <c r="B39" s="23">
        <f>SUMIF('2. ENTER FINANCE DETAILS'!$N$10:$N$54,'3. SUMMARY TABLE (VIEW ONLY)'!$A39,'2. ENTER FINANCE DETAILS'!$B$10:$B$54)+SUMIF('2. ENTER FINANCE DETAILS'!$N$69:$N$105,'3. SUMMARY TABLE (VIEW ONLY)'!$A39,'2. ENTER FINANCE DETAILS'!$B$69:$B$105)+SUMIF('2. ENTER FINANCE DETAILS'!$N$121:$N$157,'3. SUMMARY TABLE (VIEW ONLY)'!$A39,'2. ENTER FINANCE DETAILS'!$B$121:$B$157)+SUMIF('2. ENTER FINANCE DETAILS'!$N$173:$N$210,'3. SUMMARY TABLE (VIEW ONLY)'!$A39,'2. ENTER FINANCE DETAILS'!$B$173:$B$210)+SUMIF('2. ENTER FINANCE DETAILS'!$N$226:$N$262,'3. SUMMARY TABLE (VIEW ONLY)'!$A39,'2. ENTER FINANCE DETAILS'!$B$226:$B$262)</f>
        <v>0</v>
      </c>
      <c r="C39" s="23">
        <f>SUMIF('2. ENTER FINANCE DETAILS'!$N$10:$N$54,'3. SUMMARY TABLE (VIEW ONLY)'!$A39,'2. ENTER FINANCE DETAILS'!$C$10:$C$54)+SUMIF('2. ENTER FINANCE DETAILS'!$N$69:$N$105,'3. SUMMARY TABLE (VIEW ONLY)'!$A39,'2. ENTER FINANCE DETAILS'!$C$69:$C$105)+SUMIF('2. ENTER FINANCE DETAILS'!$N$121:$N$157,'3. SUMMARY TABLE (VIEW ONLY)'!$A39,'2. ENTER FINANCE DETAILS'!$C$121:$C$157)+SUMIF('2. ENTER FINANCE DETAILS'!$N$173:$N$210,'3. SUMMARY TABLE (VIEW ONLY)'!$A39,'2. ENTER FINANCE DETAILS'!$C$173:$C$210)+SUMIF('2. ENTER FINANCE DETAILS'!$N$226:$N$262,'3. SUMMARY TABLE (VIEW ONLY)'!$A39,'2. ENTER FINANCE DETAILS'!$C$226:$C$262)</f>
        <v>0</v>
      </c>
      <c r="D39" s="23">
        <f>SUMIF('2. ENTER FINANCE DETAILS'!$N$10:$N$54,'3. SUMMARY TABLE (VIEW ONLY)'!$A39,'2. ENTER FINANCE DETAILS'!$D$10:$D$54)+SUMIF('2. ENTER FINANCE DETAILS'!$N$69:$N$105,'3. SUMMARY TABLE (VIEW ONLY)'!$A39,'2. ENTER FINANCE DETAILS'!$D$69:$D$105)+SUMIF('2. ENTER FINANCE DETAILS'!$N$121:$N$157,'3. SUMMARY TABLE (VIEW ONLY)'!$A39,'2. ENTER FINANCE DETAILS'!$D$121:$D$157)+SUMIF('2. ENTER FINANCE DETAILS'!$N$173:$N$210,'3. SUMMARY TABLE (VIEW ONLY)'!$A39,'2. ENTER FINANCE DETAILS'!$D$173:$D$210)+SUMIF('2. ENTER FINANCE DETAILS'!$N$226:$N$262,'3. SUMMARY TABLE (VIEW ONLY)'!$A39,'2. ENTER FINANCE DETAILS'!$D$226:$D$262)</f>
        <v>0</v>
      </c>
      <c r="E39" s="23">
        <f>SUMIF('2. ENTER FINANCE DETAILS'!$N$10:$N$54,'3. SUMMARY TABLE (VIEW ONLY)'!$A39,'2. ENTER FINANCE DETAILS'!$E$10:$E$54)+SUMIF('2. ENTER FINANCE DETAILS'!$N$69:$N$105,'3. SUMMARY TABLE (VIEW ONLY)'!$A39,'2. ENTER FINANCE DETAILS'!$E$69:$E$105)+SUMIF('2. ENTER FINANCE DETAILS'!$N$121:$N$157,'3. SUMMARY TABLE (VIEW ONLY)'!$A39,'2. ENTER FINANCE DETAILS'!$E$121:$E$157)+SUMIF('2. ENTER FINANCE DETAILS'!$N$173:$N$210,'3. SUMMARY TABLE (VIEW ONLY)'!$A39,'2. ENTER FINANCE DETAILS'!$E$173:$E$210)+SUMIF('2. ENTER FINANCE DETAILS'!$N$226:$N$262,'3. SUMMARY TABLE (VIEW ONLY)'!$A39,'2. ENTER FINANCE DETAILS'!$E$226:$E$262)</f>
        <v>0</v>
      </c>
      <c r="F39" s="23">
        <f>SUMIF('2. ENTER FINANCE DETAILS'!$N$10:$N$54,'3. SUMMARY TABLE (VIEW ONLY)'!$A39,'2. ENTER FINANCE DETAILS'!$F$10:$F$54)+SUMIF('2. ENTER FINANCE DETAILS'!$N$69:$N$105,'3. SUMMARY TABLE (VIEW ONLY)'!$A39,'2. ENTER FINANCE DETAILS'!$F$69:$F$105)+SUMIF('2. ENTER FINANCE DETAILS'!$N$121:$N$157,'3. SUMMARY TABLE (VIEW ONLY)'!$A39,'2. ENTER FINANCE DETAILS'!$F$121:$F$157)+SUMIF('2. ENTER FINANCE DETAILS'!$N$173:$N$210,'3. SUMMARY TABLE (VIEW ONLY)'!$A39,'2. ENTER FINANCE DETAILS'!$F$173:$F$210)+SUMIF('2. ENTER FINANCE DETAILS'!$N$226:$N$262,'3. SUMMARY TABLE (VIEW ONLY)'!$A39,'2. ENTER FINANCE DETAILS'!$F$226:$F$262)</f>
        <v>0</v>
      </c>
      <c r="G39" s="23">
        <f>SUMIF('2. ENTER FINANCE DETAILS'!$N$10:$N$54,'3. SUMMARY TABLE (VIEW ONLY)'!$A39,'2. ENTER FINANCE DETAILS'!$G$10:$G$54)+SUMIF('2. ENTER FINANCE DETAILS'!$N$69:$N$105,'3. SUMMARY TABLE (VIEW ONLY)'!$A39,'2. ENTER FINANCE DETAILS'!$G$69:$G$105)+SUMIF('2. ENTER FINANCE DETAILS'!$N$121:$N$157,'3. SUMMARY TABLE (VIEW ONLY)'!$A39,'2. ENTER FINANCE DETAILS'!$G$121:$G$157)+SUMIF('2. ENTER FINANCE DETAILS'!$N$173:$N$210,'3. SUMMARY TABLE (VIEW ONLY)'!$A39,'2. ENTER FINANCE DETAILS'!$G$173:$G$210)+SUMIF('2. ENTER FINANCE DETAILS'!$N$226:$N$262,'3. SUMMARY TABLE (VIEW ONLY)'!$A39,'2. ENTER FINANCE DETAILS'!$G$226:$G$262)</f>
        <v>0</v>
      </c>
      <c r="H39" s="23">
        <f>SUMIF('2. ENTER FINANCE DETAILS'!$N$10:$N$54,'3. SUMMARY TABLE (VIEW ONLY)'!$A39,'2. ENTER FINANCE DETAILS'!$H$10:$H$54)+SUMIF('2. ENTER FINANCE DETAILS'!$N$69:$N$105,'3. SUMMARY TABLE (VIEW ONLY)'!$A39,'2. ENTER FINANCE DETAILS'!$H$69:$H$105)+SUMIF('2. ENTER FINANCE DETAILS'!$N$121:$N$157,'3. SUMMARY TABLE (VIEW ONLY)'!$A39,'2. ENTER FINANCE DETAILS'!$H$121:$H$157)+SUMIF('2. ENTER FINANCE DETAILS'!$N$173:$N$210,'3. SUMMARY TABLE (VIEW ONLY)'!$A39,'2. ENTER FINANCE DETAILS'!$H$173:$H$210)+SUMIF('2. ENTER FINANCE DETAILS'!$N$226:$N$262,'3. SUMMARY TABLE (VIEW ONLY)'!$A39,'2. ENTER FINANCE DETAILS'!$H$226:$H$262)</f>
        <v>0</v>
      </c>
      <c r="I39" s="23">
        <f>SUMIF('2. ENTER FINANCE DETAILS'!$N$10:$N$54,'3. SUMMARY TABLE (VIEW ONLY)'!$A39,'2. ENTER FINANCE DETAILS'!$I$10:$I$54)+SUMIF('2. ENTER FINANCE DETAILS'!$N$69:$N$105,'3. SUMMARY TABLE (VIEW ONLY)'!$A39,'2. ENTER FINANCE DETAILS'!$I$69:$I$105)+SUMIF('2. ENTER FINANCE DETAILS'!$N$121:$N$157,'3. SUMMARY TABLE (VIEW ONLY)'!$A39,'2. ENTER FINANCE DETAILS'!$I$121:$I$157)+SUMIF('2. ENTER FINANCE DETAILS'!$N$173:$N$210,'3. SUMMARY TABLE (VIEW ONLY)'!$A39,'2. ENTER FINANCE DETAILS'!$I$173:$I$210)+SUMIF('2. ENTER FINANCE DETAILS'!$N$226:$N$262,'3. SUMMARY TABLE (VIEW ONLY)'!$A39,'2. ENTER FINANCE DETAILS'!$I$226:$I$262)</f>
        <v>0</v>
      </c>
      <c r="J39" s="23">
        <f>SUMIF('2. ENTER FINANCE DETAILS'!$N$10:$N$54,'3. SUMMARY TABLE (VIEW ONLY)'!$A39,'2. ENTER FINANCE DETAILS'!$J$10:$J$54)+SUMIF('2. ENTER FINANCE DETAILS'!$N$69:$N$105,'3. SUMMARY TABLE (VIEW ONLY)'!$A39,'2. ENTER FINANCE DETAILS'!$J$69:$J$105)+SUMIF('2. ENTER FINANCE DETAILS'!$N$121:$N$157,'3. SUMMARY TABLE (VIEW ONLY)'!$A39,'2. ENTER FINANCE DETAILS'!$J$121:$J$157)+SUMIF('2. ENTER FINANCE DETAILS'!$N$173:$N$210,'3. SUMMARY TABLE (VIEW ONLY)'!$A39,'2. ENTER FINANCE DETAILS'!$J$173:$J$210)+SUMIF('2. ENTER FINANCE DETAILS'!$N$226:$N$262,'3. SUMMARY TABLE (VIEW ONLY)'!$A39,'2. ENTER FINANCE DETAILS'!$J$226:$J$262)</f>
        <v>0</v>
      </c>
      <c r="K39" s="23">
        <f>SUMIF('2. ENTER FINANCE DETAILS'!$N$10:$N$54,'3. SUMMARY TABLE (VIEW ONLY)'!$A39,'2. ENTER FINANCE DETAILS'!$K$10:$K$54)+SUMIF('2. ENTER FINANCE DETAILS'!$N$69:$N$105,'3. SUMMARY TABLE (VIEW ONLY)'!$A39,'2. ENTER FINANCE DETAILS'!$K$69:$K$105)+SUMIF('2. ENTER FINANCE DETAILS'!$N$121:$N$157,'3. SUMMARY TABLE (VIEW ONLY)'!$A39,'2. ENTER FINANCE DETAILS'!$K$121:$K$157)+SUMIF('2. ENTER FINANCE DETAILS'!$N$173:$N$210,'3. SUMMARY TABLE (VIEW ONLY)'!$A39,'2. ENTER FINANCE DETAILS'!$K$173:$K$210)+SUMIF('2. ENTER FINANCE DETAILS'!$N$226:$N$262,'3. SUMMARY TABLE (VIEW ONLY)'!$A39,'2. ENTER FINANCE DETAILS'!$K$226:$K$262)</f>
        <v>0</v>
      </c>
      <c r="L39" s="5">
        <f t="shared" si="12"/>
        <v>0</v>
      </c>
      <c r="M39" s="25">
        <f t="shared" si="10"/>
        <v>0</v>
      </c>
    </row>
    <row r="40" spans="1:13" x14ac:dyDescent="0.25">
      <c r="A40" s="19" t="s">
        <v>65</v>
      </c>
      <c r="B40" s="23">
        <f>SUMIF('2. ENTER FINANCE DETAILS'!$N$10:$N$54,'3. SUMMARY TABLE (VIEW ONLY)'!$A40,'2. ENTER FINANCE DETAILS'!$B$10:$B$54)+SUMIF('2. ENTER FINANCE DETAILS'!$N$69:$N$105,'3. SUMMARY TABLE (VIEW ONLY)'!$A40,'2. ENTER FINANCE DETAILS'!$B$69:$B$105)+SUMIF('2. ENTER FINANCE DETAILS'!$N$121:$N$157,'3. SUMMARY TABLE (VIEW ONLY)'!$A40,'2. ENTER FINANCE DETAILS'!$B$121:$B$157)+SUMIF('2. ENTER FINANCE DETAILS'!$N$173:$N$210,'3. SUMMARY TABLE (VIEW ONLY)'!$A40,'2. ENTER FINANCE DETAILS'!$B$173:$B$210)+SUMIF('2. ENTER FINANCE DETAILS'!$N$226:$N$262,'3. SUMMARY TABLE (VIEW ONLY)'!$A40,'2. ENTER FINANCE DETAILS'!$B$226:$B$262)</f>
        <v>0</v>
      </c>
      <c r="C40" s="23">
        <f>SUMIF('2. ENTER FINANCE DETAILS'!$N$10:$N$54,'3. SUMMARY TABLE (VIEW ONLY)'!$A40,'2. ENTER FINANCE DETAILS'!$C$10:$C$54)+SUMIF('2. ENTER FINANCE DETAILS'!$N$69:$N$105,'3. SUMMARY TABLE (VIEW ONLY)'!$A40,'2. ENTER FINANCE DETAILS'!$C$69:$C$105)+SUMIF('2. ENTER FINANCE DETAILS'!$N$121:$N$157,'3. SUMMARY TABLE (VIEW ONLY)'!$A40,'2. ENTER FINANCE DETAILS'!$C$121:$C$157)+SUMIF('2. ENTER FINANCE DETAILS'!$N$173:$N$210,'3. SUMMARY TABLE (VIEW ONLY)'!$A40,'2. ENTER FINANCE DETAILS'!$C$173:$C$210)+SUMIF('2. ENTER FINANCE DETAILS'!$N$226:$N$262,'3. SUMMARY TABLE (VIEW ONLY)'!$A40,'2. ENTER FINANCE DETAILS'!$C$226:$C$262)</f>
        <v>0</v>
      </c>
      <c r="D40" s="23">
        <f>SUMIF('2. ENTER FINANCE DETAILS'!$N$10:$N$54,'3. SUMMARY TABLE (VIEW ONLY)'!$A40,'2. ENTER FINANCE DETAILS'!$D$10:$D$54)+SUMIF('2. ENTER FINANCE DETAILS'!$N$69:$N$105,'3. SUMMARY TABLE (VIEW ONLY)'!$A40,'2. ENTER FINANCE DETAILS'!$D$69:$D$105)+SUMIF('2. ENTER FINANCE DETAILS'!$N$121:$N$157,'3. SUMMARY TABLE (VIEW ONLY)'!$A40,'2. ENTER FINANCE DETAILS'!$D$121:$D$157)+SUMIF('2. ENTER FINANCE DETAILS'!$N$173:$N$210,'3. SUMMARY TABLE (VIEW ONLY)'!$A40,'2. ENTER FINANCE DETAILS'!$D$173:$D$210)+SUMIF('2. ENTER FINANCE DETAILS'!$N$226:$N$262,'3. SUMMARY TABLE (VIEW ONLY)'!$A40,'2. ENTER FINANCE DETAILS'!$D$226:$D$262)</f>
        <v>0</v>
      </c>
      <c r="E40" s="23">
        <f>SUMIF('2. ENTER FINANCE DETAILS'!$N$10:$N$54,'3. SUMMARY TABLE (VIEW ONLY)'!$A40,'2. ENTER FINANCE DETAILS'!$E$10:$E$54)+SUMIF('2. ENTER FINANCE DETAILS'!$N$69:$N$105,'3. SUMMARY TABLE (VIEW ONLY)'!$A40,'2. ENTER FINANCE DETAILS'!$E$69:$E$105)+SUMIF('2. ENTER FINANCE DETAILS'!$N$121:$N$157,'3. SUMMARY TABLE (VIEW ONLY)'!$A40,'2. ENTER FINANCE DETAILS'!$E$121:$E$157)+SUMIF('2. ENTER FINANCE DETAILS'!$N$173:$N$210,'3. SUMMARY TABLE (VIEW ONLY)'!$A40,'2. ENTER FINANCE DETAILS'!$E$173:$E$210)+SUMIF('2. ENTER FINANCE DETAILS'!$N$226:$N$262,'3. SUMMARY TABLE (VIEW ONLY)'!$A40,'2. ENTER FINANCE DETAILS'!$E$226:$E$262)</f>
        <v>0</v>
      </c>
      <c r="F40" s="23">
        <f>SUMIF('2. ENTER FINANCE DETAILS'!$N$10:$N$54,'3. SUMMARY TABLE (VIEW ONLY)'!$A40,'2. ENTER FINANCE DETAILS'!$F$10:$F$54)+SUMIF('2. ENTER FINANCE DETAILS'!$N$69:$N$105,'3. SUMMARY TABLE (VIEW ONLY)'!$A40,'2. ENTER FINANCE DETAILS'!$F$69:$F$105)+SUMIF('2. ENTER FINANCE DETAILS'!$N$121:$N$157,'3. SUMMARY TABLE (VIEW ONLY)'!$A40,'2. ENTER FINANCE DETAILS'!$F$121:$F$157)+SUMIF('2. ENTER FINANCE DETAILS'!$N$173:$N$210,'3. SUMMARY TABLE (VIEW ONLY)'!$A40,'2. ENTER FINANCE DETAILS'!$F$173:$F$210)+SUMIF('2. ENTER FINANCE DETAILS'!$N$226:$N$262,'3. SUMMARY TABLE (VIEW ONLY)'!$A40,'2. ENTER FINANCE DETAILS'!$F$226:$F$262)</f>
        <v>0</v>
      </c>
      <c r="G40" s="23">
        <f>SUMIF('2. ENTER FINANCE DETAILS'!$N$10:$N$54,'3. SUMMARY TABLE (VIEW ONLY)'!$A40,'2. ENTER FINANCE DETAILS'!$G$10:$G$54)+SUMIF('2. ENTER FINANCE DETAILS'!$N$69:$N$105,'3. SUMMARY TABLE (VIEW ONLY)'!$A40,'2. ENTER FINANCE DETAILS'!$G$69:$G$105)+SUMIF('2. ENTER FINANCE DETAILS'!$N$121:$N$157,'3. SUMMARY TABLE (VIEW ONLY)'!$A40,'2. ENTER FINANCE DETAILS'!$G$121:$G$157)+SUMIF('2. ENTER FINANCE DETAILS'!$N$173:$N$210,'3. SUMMARY TABLE (VIEW ONLY)'!$A40,'2. ENTER FINANCE DETAILS'!$G$173:$G$210)+SUMIF('2. ENTER FINANCE DETAILS'!$N$226:$N$262,'3. SUMMARY TABLE (VIEW ONLY)'!$A40,'2. ENTER FINANCE DETAILS'!$G$226:$G$262)</f>
        <v>0</v>
      </c>
      <c r="H40" s="23">
        <f>SUMIF('2. ENTER FINANCE DETAILS'!$N$10:$N$54,'3. SUMMARY TABLE (VIEW ONLY)'!$A40,'2. ENTER FINANCE DETAILS'!$H$10:$H$54)+SUMIF('2. ENTER FINANCE DETAILS'!$N$69:$N$105,'3. SUMMARY TABLE (VIEW ONLY)'!$A40,'2. ENTER FINANCE DETAILS'!$H$69:$H$105)+SUMIF('2. ENTER FINANCE DETAILS'!$N$121:$N$157,'3. SUMMARY TABLE (VIEW ONLY)'!$A40,'2. ENTER FINANCE DETAILS'!$H$121:$H$157)+SUMIF('2. ENTER FINANCE DETAILS'!$N$173:$N$210,'3. SUMMARY TABLE (VIEW ONLY)'!$A40,'2. ENTER FINANCE DETAILS'!$H$173:$H$210)+SUMIF('2. ENTER FINANCE DETAILS'!$N$226:$N$262,'3. SUMMARY TABLE (VIEW ONLY)'!$A40,'2. ENTER FINANCE DETAILS'!$H$226:$H$262)</f>
        <v>0</v>
      </c>
      <c r="I40" s="23">
        <f>SUMIF('2. ENTER FINANCE DETAILS'!$N$10:$N$54,'3. SUMMARY TABLE (VIEW ONLY)'!$A40,'2. ENTER FINANCE DETAILS'!$I$10:$I$54)+SUMIF('2. ENTER FINANCE DETAILS'!$N$69:$N$105,'3. SUMMARY TABLE (VIEW ONLY)'!$A40,'2. ENTER FINANCE DETAILS'!$I$69:$I$105)+SUMIF('2. ENTER FINANCE DETAILS'!$N$121:$N$157,'3. SUMMARY TABLE (VIEW ONLY)'!$A40,'2. ENTER FINANCE DETAILS'!$I$121:$I$157)+SUMIF('2. ENTER FINANCE DETAILS'!$N$173:$N$210,'3. SUMMARY TABLE (VIEW ONLY)'!$A40,'2. ENTER FINANCE DETAILS'!$I$173:$I$210)+SUMIF('2. ENTER FINANCE DETAILS'!$N$226:$N$262,'3. SUMMARY TABLE (VIEW ONLY)'!$A40,'2. ENTER FINANCE DETAILS'!$I$226:$I$262)</f>
        <v>0</v>
      </c>
      <c r="J40" s="23">
        <f>SUMIF('2. ENTER FINANCE DETAILS'!$N$10:$N$54,'3. SUMMARY TABLE (VIEW ONLY)'!$A40,'2. ENTER FINANCE DETAILS'!$J$10:$J$54)+SUMIF('2. ENTER FINANCE DETAILS'!$N$69:$N$105,'3. SUMMARY TABLE (VIEW ONLY)'!$A40,'2. ENTER FINANCE DETAILS'!$J$69:$J$105)+SUMIF('2. ENTER FINANCE DETAILS'!$N$121:$N$157,'3. SUMMARY TABLE (VIEW ONLY)'!$A40,'2. ENTER FINANCE DETAILS'!$J$121:$J$157)+SUMIF('2. ENTER FINANCE DETAILS'!$N$173:$N$210,'3. SUMMARY TABLE (VIEW ONLY)'!$A40,'2. ENTER FINANCE DETAILS'!$J$173:$J$210)+SUMIF('2. ENTER FINANCE DETAILS'!$N$226:$N$262,'3. SUMMARY TABLE (VIEW ONLY)'!$A40,'2. ENTER FINANCE DETAILS'!$J$226:$J$262)</f>
        <v>0</v>
      </c>
      <c r="K40" s="23">
        <f>SUMIF('2. ENTER FINANCE DETAILS'!$N$10:$N$54,'3. SUMMARY TABLE (VIEW ONLY)'!$A40,'2. ENTER FINANCE DETAILS'!$K$10:$K$54)+SUMIF('2. ENTER FINANCE DETAILS'!$N$69:$N$105,'3. SUMMARY TABLE (VIEW ONLY)'!$A40,'2. ENTER FINANCE DETAILS'!$K$69:$K$105)+SUMIF('2. ENTER FINANCE DETAILS'!$N$121:$N$157,'3. SUMMARY TABLE (VIEW ONLY)'!$A40,'2. ENTER FINANCE DETAILS'!$K$121:$K$157)+SUMIF('2. ENTER FINANCE DETAILS'!$N$173:$N$210,'3. SUMMARY TABLE (VIEW ONLY)'!$A40,'2. ENTER FINANCE DETAILS'!$K$173:$K$210)+SUMIF('2. ENTER FINANCE DETAILS'!$N$226:$N$262,'3. SUMMARY TABLE (VIEW ONLY)'!$A40,'2. ENTER FINANCE DETAILS'!$K$226:$K$262)</f>
        <v>0</v>
      </c>
      <c r="L40" s="5">
        <f t="shared" ref="L40" si="13">SUM(B40:K40)</f>
        <v>0</v>
      </c>
      <c r="M40" s="25">
        <f t="shared" si="10"/>
        <v>0</v>
      </c>
    </row>
    <row r="41" spans="1:13" x14ac:dyDescent="0.25">
      <c r="A41" s="19" t="s">
        <v>68</v>
      </c>
      <c r="B41" s="23">
        <f>SUMIF('2. ENTER FINANCE DETAILS'!$N$10:$N$54,'3. SUMMARY TABLE (VIEW ONLY)'!$A41,'2. ENTER FINANCE DETAILS'!$B$10:$B$54)+SUMIF('2. ENTER FINANCE DETAILS'!$N$69:$N$105,'3. SUMMARY TABLE (VIEW ONLY)'!$A41,'2. ENTER FINANCE DETAILS'!$B$69:$B$105)+SUMIF('2. ENTER FINANCE DETAILS'!$N$121:$N$157,'3. SUMMARY TABLE (VIEW ONLY)'!$A41,'2. ENTER FINANCE DETAILS'!$B$121:$B$157)+SUMIF('2. ENTER FINANCE DETAILS'!$N$173:$N$210,'3. SUMMARY TABLE (VIEW ONLY)'!$A41,'2. ENTER FINANCE DETAILS'!$B$173:$B$210)+SUMIF('2. ENTER FINANCE DETAILS'!$N$226:$N$262,'3. SUMMARY TABLE (VIEW ONLY)'!$A41,'2. ENTER FINANCE DETAILS'!$B$226:$B$262)</f>
        <v>0</v>
      </c>
      <c r="C41" s="23">
        <f>SUMIF('2. ENTER FINANCE DETAILS'!$N$10:$N$54,'3. SUMMARY TABLE (VIEW ONLY)'!$A41,'2. ENTER FINANCE DETAILS'!$C$10:$C$54)+SUMIF('2. ENTER FINANCE DETAILS'!$N$69:$N$105,'3. SUMMARY TABLE (VIEW ONLY)'!$A41,'2. ENTER FINANCE DETAILS'!$C$69:$C$105)+SUMIF('2. ENTER FINANCE DETAILS'!$N$121:$N$157,'3. SUMMARY TABLE (VIEW ONLY)'!$A41,'2. ENTER FINANCE DETAILS'!$C$121:$C$157)+SUMIF('2. ENTER FINANCE DETAILS'!$N$173:$N$210,'3. SUMMARY TABLE (VIEW ONLY)'!$A41,'2. ENTER FINANCE DETAILS'!$C$173:$C$210)+SUMIF('2. ENTER FINANCE DETAILS'!$N$226:$N$262,'3. SUMMARY TABLE (VIEW ONLY)'!$A41,'2. ENTER FINANCE DETAILS'!$C$226:$C$262)</f>
        <v>0</v>
      </c>
      <c r="D41" s="23">
        <f>SUMIF('2. ENTER FINANCE DETAILS'!$N$10:$N$54,'3. SUMMARY TABLE (VIEW ONLY)'!$A41,'2. ENTER FINANCE DETAILS'!$D$10:$D$54)+SUMIF('2. ENTER FINANCE DETAILS'!$N$69:$N$105,'3. SUMMARY TABLE (VIEW ONLY)'!$A41,'2. ENTER FINANCE DETAILS'!$D$69:$D$105)+SUMIF('2. ENTER FINANCE DETAILS'!$N$121:$N$157,'3. SUMMARY TABLE (VIEW ONLY)'!$A41,'2. ENTER FINANCE DETAILS'!$D$121:$D$157)+SUMIF('2. ENTER FINANCE DETAILS'!$N$173:$N$210,'3. SUMMARY TABLE (VIEW ONLY)'!$A41,'2. ENTER FINANCE DETAILS'!$D$173:$D$210)+SUMIF('2. ENTER FINANCE DETAILS'!$N$226:$N$262,'3. SUMMARY TABLE (VIEW ONLY)'!$A41,'2. ENTER FINANCE DETAILS'!$D$226:$D$262)</f>
        <v>0</v>
      </c>
      <c r="E41" s="23">
        <f>SUMIF('2. ENTER FINANCE DETAILS'!$N$10:$N$54,'3. SUMMARY TABLE (VIEW ONLY)'!$A41,'2. ENTER FINANCE DETAILS'!$E$10:$E$54)+SUMIF('2. ENTER FINANCE DETAILS'!$N$69:$N$105,'3. SUMMARY TABLE (VIEW ONLY)'!$A41,'2. ENTER FINANCE DETAILS'!$E$69:$E$105)+SUMIF('2. ENTER FINANCE DETAILS'!$N$121:$N$157,'3. SUMMARY TABLE (VIEW ONLY)'!$A41,'2. ENTER FINANCE DETAILS'!$E$121:$E$157)+SUMIF('2. ENTER FINANCE DETAILS'!$N$173:$N$210,'3. SUMMARY TABLE (VIEW ONLY)'!$A41,'2. ENTER FINANCE DETAILS'!$E$173:$E$210)+SUMIF('2. ENTER FINANCE DETAILS'!$N$226:$N$262,'3. SUMMARY TABLE (VIEW ONLY)'!$A41,'2. ENTER FINANCE DETAILS'!$E$226:$E$262)</f>
        <v>0</v>
      </c>
      <c r="F41" s="23">
        <f>SUMIF('2. ENTER FINANCE DETAILS'!$N$10:$N$54,'3. SUMMARY TABLE (VIEW ONLY)'!$A41,'2. ENTER FINANCE DETAILS'!$F$10:$F$54)+SUMIF('2. ENTER FINANCE DETAILS'!$N$69:$N$105,'3. SUMMARY TABLE (VIEW ONLY)'!$A41,'2. ENTER FINANCE DETAILS'!$F$69:$F$105)+SUMIF('2. ENTER FINANCE DETAILS'!$N$121:$N$157,'3. SUMMARY TABLE (VIEW ONLY)'!$A41,'2. ENTER FINANCE DETAILS'!$F$121:$F$157)+SUMIF('2. ENTER FINANCE DETAILS'!$N$173:$N$210,'3. SUMMARY TABLE (VIEW ONLY)'!$A41,'2. ENTER FINANCE DETAILS'!$F$173:$F$210)+SUMIF('2. ENTER FINANCE DETAILS'!$N$226:$N$262,'3. SUMMARY TABLE (VIEW ONLY)'!$A41,'2. ENTER FINANCE DETAILS'!$F$226:$F$262)</f>
        <v>0</v>
      </c>
      <c r="G41" s="23">
        <f>SUMIF('2. ENTER FINANCE DETAILS'!$N$10:$N$54,'3. SUMMARY TABLE (VIEW ONLY)'!$A41,'2. ENTER FINANCE DETAILS'!$G$10:$G$54)+SUMIF('2. ENTER FINANCE DETAILS'!$N$69:$N$105,'3. SUMMARY TABLE (VIEW ONLY)'!$A41,'2. ENTER FINANCE DETAILS'!$G$69:$G$105)+SUMIF('2. ENTER FINANCE DETAILS'!$N$121:$N$157,'3. SUMMARY TABLE (VIEW ONLY)'!$A41,'2. ENTER FINANCE DETAILS'!$G$121:$G$157)+SUMIF('2. ENTER FINANCE DETAILS'!$N$173:$N$210,'3. SUMMARY TABLE (VIEW ONLY)'!$A41,'2. ENTER FINANCE DETAILS'!$G$173:$G$210)+SUMIF('2. ENTER FINANCE DETAILS'!$N$226:$N$262,'3. SUMMARY TABLE (VIEW ONLY)'!$A41,'2. ENTER FINANCE DETAILS'!$G$226:$G$262)</f>
        <v>0</v>
      </c>
      <c r="H41" s="23">
        <f>SUMIF('2. ENTER FINANCE DETAILS'!$N$10:$N$54,'3. SUMMARY TABLE (VIEW ONLY)'!$A41,'2. ENTER FINANCE DETAILS'!$H$10:$H$54)+SUMIF('2. ENTER FINANCE DETAILS'!$N$69:$N$105,'3. SUMMARY TABLE (VIEW ONLY)'!$A41,'2. ENTER FINANCE DETAILS'!$H$69:$H$105)+SUMIF('2. ENTER FINANCE DETAILS'!$N$121:$N$157,'3. SUMMARY TABLE (VIEW ONLY)'!$A41,'2. ENTER FINANCE DETAILS'!$H$121:$H$157)+SUMIF('2. ENTER FINANCE DETAILS'!$N$173:$N$210,'3. SUMMARY TABLE (VIEW ONLY)'!$A41,'2. ENTER FINANCE DETAILS'!$H$173:$H$210)+SUMIF('2. ENTER FINANCE DETAILS'!$N$226:$N$262,'3. SUMMARY TABLE (VIEW ONLY)'!$A41,'2. ENTER FINANCE DETAILS'!$H$226:$H$262)</f>
        <v>0</v>
      </c>
      <c r="I41" s="23">
        <f>SUMIF('2. ENTER FINANCE DETAILS'!$N$10:$N$54,'3. SUMMARY TABLE (VIEW ONLY)'!$A41,'2. ENTER FINANCE DETAILS'!$I$10:$I$54)+SUMIF('2. ENTER FINANCE DETAILS'!$N$69:$N$105,'3. SUMMARY TABLE (VIEW ONLY)'!$A41,'2. ENTER FINANCE DETAILS'!$I$69:$I$105)+SUMIF('2. ENTER FINANCE DETAILS'!$N$121:$N$157,'3. SUMMARY TABLE (VIEW ONLY)'!$A41,'2. ENTER FINANCE DETAILS'!$I$121:$I$157)+SUMIF('2. ENTER FINANCE DETAILS'!$N$173:$N$210,'3. SUMMARY TABLE (VIEW ONLY)'!$A41,'2. ENTER FINANCE DETAILS'!$I$173:$I$210)+SUMIF('2. ENTER FINANCE DETAILS'!$N$226:$N$262,'3. SUMMARY TABLE (VIEW ONLY)'!$A41,'2. ENTER FINANCE DETAILS'!$I$226:$I$262)</f>
        <v>0</v>
      </c>
      <c r="J41" s="23">
        <f>SUMIF('2. ENTER FINANCE DETAILS'!$N$10:$N$54,'3. SUMMARY TABLE (VIEW ONLY)'!$A41,'2. ENTER FINANCE DETAILS'!$J$10:$J$54)+SUMIF('2. ENTER FINANCE DETAILS'!$N$69:$N$105,'3. SUMMARY TABLE (VIEW ONLY)'!$A41,'2. ENTER FINANCE DETAILS'!$J$69:$J$105)+SUMIF('2. ENTER FINANCE DETAILS'!$N$121:$N$157,'3. SUMMARY TABLE (VIEW ONLY)'!$A41,'2. ENTER FINANCE DETAILS'!$J$121:$J$157)+SUMIF('2. ENTER FINANCE DETAILS'!$N$173:$N$210,'3. SUMMARY TABLE (VIEW ONLY)'!$A41,'2. ENTER FINANCE DETAILS'!$J$173:$J$210)+SUMIF('2. ENTER FINANCE DETAILS'!$N$226:$N$262,'3. SUMMARY TABLE (VIEW ONLY)'!$A41,'2. ENTER FINANCE DETAILS'!$J$226:$J$262)</f>
        <v>0</v>
      </c>
      <c r="K41" s="23">
        <f>SUMIF('2. ENTER FINANCE DETAILS'!$N$10:$N$54,'3. SUMMARY TABLE (VIEW ONLY)'!$A41,'2. ENTER FINANCE DETAILS'!$K$10:$K$54)+SUMIF('2. ENTER FINANCE DETAILS'!$N$69:$N$105,'3. SUMMARY TABLE (VIEW ONLY)'!$A41,'2. ENTER FINANCE DETAILS'!$K$69:$K$105)+SUMIF('2. ENTER FINANCE DETAILS'!$N$121:$N$157,'3. SUMMARY TABLE (VIEW ONLY)'!$A41,'2. ENTER FINANCE DETAILS'!$K$121:$K$157)+SUMIF('2. ENTER FINANCE DETAILS'!$N$173:$N$210,'3. SUMMARY TABLE (VIEW ONLY)'!$A41,'2. ENTER FINANCE DETAILS'!$K$173:$K$210)+SUMIF('2. ENTER FINANCE DETAILS'!$N$226:$N$262,'3. SUMMARY TABLE (VIEW ONLY)'!$A41,'2. ENTER FINANCE DETAILS'!$K$226:$K$262)</f>
        <v>0</v>
      </c>
      <c r="L41" s="5">
        <f t="shared" si="12"/>
        <v>0</v>
      </c>
      <c r="M41" s="25">
        <f t="shared" ref="M41:M48" si="14">IFERROR(L41/$L$52,0)</f>
        <v>0</v>
      </c>
    </row>
    <row r="42" spans="1:13" x14ac:dyDescent="0.25">
      <c r="A42" s="19" t="s">
        <v>71</v>
      </c>
      <c r="B42" s="23">
        <f>SUMIF('2. ENTER FINANCE DETAILS'!$N$10:$N$54,'3. SUMMARY TABLE (VIEW ONLY)'!$A42,'2. ENTER FINANCE DETAILS'!$B$10:$B$54)+SUMIF('2. ENTER FINANCE DETAILS'!$N$69:$N$105,'3. SUMMARY TABLE (VIEW ONLY)'!$A42,'2. ENTER FINANCE DETAILS'!$B$69:$B$105)+SUMIF('2. ENTER FINANCE DETAILS'!$N$121:$N$157,'3. SUMMARY TABLE (VIEW ONLY)'!$A42,'2. ENTER FINANCE DETAILS'!$B$121:$B$157)+SUMIF('2. ENTER FINANCE DETAILS'!$N$173:$N$210,'3. SUMMARY TABLE (VIEW ONLY)'!$A42,'2. ENTER FINANCE DETAILS'!$B$173:$B$210)+SUMIF('2. ENTER FINANCE DETAILS'!$N$226:$N$262,'3. SUMMARY TABLE (VIEW ONLY)'!$A42,'2. ENTER FINANCE DETAILS'!$B$226:$B$262)</f>
        <v>0</v>
      </c>
      <c r="C42" s="23">
        <f>SUMIF('2. ENTER FINANCE DETAILS'!$N$10:$N$54,'3. SUMMARY TABLE (VIEW ONLY)'!$A42,'2. ENTER FINANCE DETAILS'!$C$10:$C$54)+SUMIF('2. ENTER FINANCE DETAILS'!$N$69:$N$105,'3. SUMMARY TABLE (VIEW ONLY)'!$A42,'2. ENTER FINANCE DETAILS'!$C$69:$C$105)+SUMIF('2. ENTER FINANCE DETAILS'!$N$121:$N$157,'3. SUMMARY TABLE (VIEW ONLY)'!$A42,'2. ENTER FINANCE DETAILS'!$C$121:$C$157)+SUMIF('2. ENTER FINANCE DETAILS'!$N$173:$N$210,'3. SUMMARY TABLE (VIEW ONLY)'!$A42,'2. ENTER FINANCE DETAILS'!$C$173:$C$210)+SUMIF('2. ENTER FINANCE DETAILS'!$N$226:$N$262,'3. SUMMARY TABLE (VIEW ONLY)'!$A42,'2. ENTER FINANCE DETAILS'!$C$226:$C$262)</f>
        <v>0</v>
      </c>
      <c r="D42" s="23">
        <f>SUMIF('2. ENTER FINANCE DETAILS'!$N$10:$N$54,'3. SUMMARY TABLE (VIEW ONLY)'!$A42,'2. ENTER FINANCE DETAILS'!$D$10:$D$54)+SUMIF('2. ENTER FINANCE DETAILS'!$N$69:$N$105,'3. SUMMARY TABLE (VIEW ONLY)'!$A42,'2. ENTER FINANCE DETAILS'!$D$69:$D$105)+SUMIF('2. ENTER FINANCE DETAILS'!$N$121:$N$157,'3. SUMMARY TABLE (VIEW ONLY)'!$A42,'2. ENTER FINANCE DETAILS'!$D$121:$D$157)+SUMIF('2. ENTER FINANCE DETAILS'!$N$173:$N$210,'3. SUMMARY TABLE (VIEW ONLY)'!$A42,'2. ENTER FINANCE DETAILS'!$D$173:$D$210)+SUMIF('2. ENTER FINANCE DETAILS'!$N$226:$N$262,'3. SUMMARY TABLE (VIEW ONLY)'!$A42,'2. ENTER FINANCE DETAILS'!$D$226:$D$262)</f>
        <v>0</v>
      </c>
      <c r="E42" s="23">
        <f>SUMIF('2. ENTER FINANCE DETAILS'!$N$10:$N$54,'3. SUMMARY TABLE (VIEW ONLY)'!$A42,'2. ENTER FINANCE DETAILS'!$E$10:$E$54)+SUMIF('2. ENTER FINANCE DETAILS'!$N$69:$N$105,'3. SUMMARY TABLE (VIEW ONLY)'!$A42,'2. ENTER FINANCE DETAILS'!$E$69:$E$105)+SUMIF('2. ENTER FINANCE DETAILS'!$N$121:$N$157,'3. SUMMARY TABLE (VIEW ONLY)'!$A42,'2. ENTER FINANCE DETAILS'!$E$121:$E$157)+SUMIF('2. ENTER FINANCE DETAILS'!$N$173:$N$210,'3. SUMMARY TABLE (VIEW ONLY)'!$A42,'2. ENTER FINANCE DETAILS'!$E$173:$E$210)+SUMIF('2. ENTER FINANCE DETAILS'!$N$226:$N$262,'3. SUMMARY TABLE (VIEW ONLY)'!$A42,'2. ENTER FINANCE DETAILS'!$E$226:$E$262)</f>
        <v>0</v>
      </c>
      <c r="F42" s="23">
        <f>SUMIF('2. ENTER FINANCE DETAILS'!$N$10:$N$54,'3. SUMMARY TABLE (VIEW ONLY)'!$A42,'2. ENTER FINANCE DETAILS'!$F$10:$F$54)+SUMIF('2. ENTER FINANCE DETAILS'!$N$69:$N$105,'3. SUMMARY TABLE (VIEW ONLY)'!$A42,'2. ENTER FINANCE DETAILS'!$F$69:$F$105)+SUMIF('2. ENTER FINANCE DETAILS'!$N$121:$N$157,'3. SUMMARY TABLE (VIEW ONLY)'!$A42,'2. ENTER FINANCE DETAILS'!$F$121:$F$157)+SUMIF('2. ENTER FINANCE DETAILS'!$N$173:$N$210,'3. SUMMARY TABLE (VIEW ONLY)'!$A42,'2. ENTER FINANCE DETAILS'!$F$173:$F$210)+SUMIF('2. ENTER FINANCE DETAILS'!$N$226:$N$262,'3. SUMMARY TABLE (VIEW ONLY)'!$A42,'2. ENTER FINANCE DETAILS'!$F$226:$F$262)</f>
        <v>0</v>
      </c>
      <c r="G42" s="23">
        <f>SUMIF('2. ENTER FINANCE DETAILS'!$N$10:$N$54,'3. SUMMARY TABLE (VIEW ONLY)'!$A42,'2. ENTER FINANCE DETAILS'!$G$10:$G$54)+SUMIF('2. ENTER FINANCE DETAILS'!$N$69:$N$105,'3. SUMMARY TABLE (VIEW ONLY)'!$A42,'2. ENTER FINANCE DETAILS'!$G$69:$G$105)+SUMIF('2. ENTER FINANCE DETAILS'!$N$121:$N$157,'3. SUMMARY TABLE (VIEW ONLY)'!$A42,'2. ENTER FINANCE DETAILS'!$G$121:$G$157)+SUMIF('2. ENTER FINANCE DETAILS'!$N$173:$N$210,'3. SUMMARY TABLE (VIEW ONLY)'!$A42,'2. ENTER FINANCE DETAILS'!$G$173:$G$210)+SUMIF('2. ENTER FINANCE DETAILS'!$N$226:$N$262,'3. SUMMARY TABLE (VIEW ONLY)'!$A42,'2. ENTER FINANCE DETAILS'!$G$226:$G$262)</f>
        <v>0</v>
      </c>
      <c r="H42" s="23">
        <f>SUMIF('2. ENTER FINANCE DETAILS'!$N$10:$N$54,'3. SUMMARY TABLE (VIEW ONLY)'!$A42,'2. ENTER FINANCE DETAILS'!$H$10:$H$54)+SUMIF('2. ENTER FINANCE DETAILS'!$N$69:$N$105,'3. SUMMARY TABLE (VIEW ONLY)'!$A42,'2. ENTER FINANCE DETAILS'!$H$69:$H$105)+SUMIF('2. ENTER FINANCE DETAILS'!$N$121:$N$157,'3. SUMMARY TABLE (VIEW ONLY)'!$A42,'2. ENTER FINANCE DETAILS'!$H$121:$H$157)+SUMIF('2. ENTER FINANCE DETAILS'!$N$173:$N$210,'3. SUMMARY TABLE (VIEW ONLY)'!$A42,'2. ENTER FINANCE DETAILS'!$H$173:$H$210)+SUMIF('2. ENTER FINANCE DETAILS'!$N$226:$N$262,'3. SUMMARY TABLE (VIEW ONLY)'!$A42,'2. ENTER FINANCE DETAILS'!$H$226:$H$262)</f>
        <v>0</v>
      </c>
      <c r="I42" s="23">
        <f>SUMIF('2. ENTER FINANCE DETAILS'!$N$10:$N$54,'3. SUMMARY TABLE (VIEW ONLY)'!$A42,'2. ENTER FINANCE DETAILS'!$I$10:$I$54)+SUMIF('2. ENTER FINANCE DETAILS'!$N$69:$N$105,'3. SUMMARY TABLE (VIEW ONLY)'!$A42,'2. ENTER FINANCE DETAILS'!$I$69:$I$105)+SUMIF('2. ENTER FINANCE DETAILS'!$N$121:$N$157,'3. SUMMARY TABLE (VIEW ONLY)'!$A42,'2. ENTER FINANCE DETAILS'!$I$121:$I$157)+SUMIF('2. ENTER FINANCE DETAILS'!$N$173:$N$210,'3. SUMMARY TABLE (VIEW ONLY)'!$A42,'2. ENTER FINANCE DETAILS'!$I$173:$I$210)+SUMIF('2. ENTER FINANCE DETAILS'!$N$226:$N$262,'3. SUMMARY TABLE (VIEW ONLY)'!$A42,'2. ENTER FINANCE DETAILS'!$I$226:$I$262)</f>
        <v>0</v>
      </c>
      <c r="J42" s="23">
        <f>SUMIF('2. ENTER FINANCE DETAILS'!$N$10:$N$54,'3. SUMMARY TABLE (VIEW ONLY)'!$A42,'2. ENTER FINANCE DETAILS'!$J$10:$J$54)+SUMIF('2. ENTER FINANCE DETAILS'!$N$69:$N$105,'3. SUMMARY TABLE (VIEW ONLY)'!$A42,'2. ENTER FINANCE DETAILS'!$J$69:$J$105)+SUMIF('2. ENTER FINANCE DETAILS'!$N$121:$N$157,'3. SUMMARY TABLE (VIEW ONLY)'!$A42,'2. ENTER FINANCE DETAILS'!$J$121:$J$157)+SUMIF('2. ENTER FINANCE DETAILS'!$N$173:$N$210,'3. SUMMARY TABLE (VIEW ONLY)'!$A42,'2. ENTER FINANCE DETAILS'!$J$173:$J$210)+SUMIF('2. ENTER FINANCE DETAILS'!$N$226:$N$262,'3. SUMMARY TABLE (VIEW ONLY)'!$A42,'2. ENTER FINANCE DETAILS'!$J$226:$J$262)</f>
        <v>0</v>
      </c>
      <c r="K42" s="23">
        <f>SUMIF('2. ENTER FINANCE DETAILS'!$N$10:$N$54,'3. SUMMARY TABLE (VIEW ONLY)'!$A42,'2. ENTER FINANCE DETAILS'!$K$10:$K$54)+SUMIF('2. ENTER FINANCE DETAILS'!$N$69:$N$105,'3. SUMMARY TABLE (VIEW ONLY)'!$A42,'2. ENTER FINANCE DETAILS'!$K$69:$K$105)+SUMIF('2. ENTER FINANCE DETAILS'!$N$121:$N$157,'3. SUMMARY TABLE (VIEW ONLY)'!$A42,'2. ENTER FINANCE DETAILS'!$K$121:$K$157)+SUMIF('2. ENTER FINANCE DETAILS'!$N$173:$N$210,'3. SUMMARY TABLE (VIEW ONLY)'!$A42,'2. ENTER FINANCE DETAILS'!$K$173:$K$210)+SUMIF('2. ENTER FINANCE DETAILS'!$N$226:$N$262,'3. SUMMARY TABLE (VIEW ONLY)'!$A42,'2. ENTER FINANCE DETAILS'!$K$226:$K$262)</f>
        <v>0</v>
      </c>
      <c r="L42" s="5">
        <f t="shared" si="12"/>
        <v>0</v>
      </c>
      <c r="M42" s="25">
        <f t="shared" si="14"/>
        <v>0</v>
      </c>
    </row>
    <row r="43" spans="1:13" x14ac:dyDescent="0.25">
      <c r="A43" s="19" t="s">
        <v>73</v>
      </c>
      <c r="B43" s="23">
        <f>SUMIF('2. ENTER FINANCE DETAILS'!$N$10:$N$54,'3. SUMMARY TABLE (VIEW ONLY)'!$A43,'2. ENTER FINANCE DETAILS'!$B$10:$B$54)+SUMIF('2. ENTER FINANCE DETAILS'!$N$69:$N$105,'3. SUMMARY TABLE (VIEW ONLY)'!$A43,'2. ENTER FINANCE DETAILS'!$B$69:$B$105)+SUMIF('2. ENTER FINANCE DETAILS'!$N$121:$N$157,'3. SUMMARY TABLE (VIEW ONLY)'!$A43,'2. ENTER FINANCE DETAILS'!$B$121:$B$157)+SUMIF('2. ENTER FINANCE DETAILS'!$N$173:$N$210,'3. SUMMARY TABLE (VIEW ONLY)'!$A43,'2. ENTER FINANCE DETAILS'!$B$173:$B$210)+SUMIF('2. ENTER FINANCE DETAILS'!$N$226:$N$262,'3. SUMMARY TABLE (VIEW ONLY)'!$A43,'2. ENTER FINANCE DETAILS'!$B$226:$B$262)</f>
        <v>0</v>
      </c>
      <c r="C43" s="23">
        <f>SUMIF('2. ENTER FINANCE DETAILS'!$N$10:$N$54,'3. SUMMARY TABLE (VIEW ONLY)'!$A43,'2. ENTER FINANCE DETAILS'!$C$10:$C$54)+SUMIF('2. ENTER FINANCE DETAILS'!$N$69:$N$105,'3. SUMMARY TABLE (VIEW ONLY)'!$A43,'2. ENTER FINANCE DETAILS'!$C$69:$C$105)+SUMIF('2. ENTER FINANCE DETAILS'!$N$121:$N$157,'3. SUMMARY TABLE (VIEW ONLY)'!$A43,'2. ENTER FINANCE DETAILS'!$C$121:$C$157)+SUMIF('2. ENTER FINANCE DETAILS'!$N$173:$N$210,'3. SUMMARY TABLE (VIEW ONLY)'!$A43,'2. ENTER FINANCE DETAILS'!$C$173:$C$210)+SUMIF('2. ENTER FINANCE DETAILS'!$N$226:$N$262,'3. SUMMARY TABLE (VIEW ONLY)'!$A43,'2. ENTER FINANCE DETAILS'!$C$226:$C$262)</f>
        <v>0</v>
      </c>
      <c r="D43" s="23">
        <f>SUMIF('2. ENTER FINANCE DETAILS'!$N$10:$N$54,'3. SUMMARY TABLE (VIEW ONLY)'!$A43,'2. ENTER FINANCE DETAILS'!$D$10:$D$54)+SUMIF('2. ENTER FINANCE DETAILS'!$N$69:$N$105,'3. SUMMARY TABLE (VIEW ONLY)'!$A43,'2. ENTER FINANCE DETAILS'!$D$69:$D$105)+SUMIF('2. ENTER FINANCE DETAILS'!$N$121:$N$157,'3. SUMMARY TABLE (VIEW ONLY)'!$A43,'2. ENTER FINANCE DETAILS'!$D$121:$D$157)+SUMIF('2. ENTER FINANCE DETAILS'!$N$173:$N$210,'3. SUMMARY TABLE (VIEW ONLY)'!$A43,'2. ENTER FINANCE DETAILS'!$D$173:$D$210)+SUMIF('2. ENTER FINANCE DETAILS'!$N$226:$N$262,'3. SUMMARY TABLE (VIEW ONLY)'!$A43,'2. ENTER FINANCE DETAILS'!$D$226:$D$262)</f>
        <v>0</v>
      </c>
      <c r="E43" s="23">
        <f>SUMIF('2. ENTER FINANCE DETAILS'!$N$10:$N$54,'3. SUMMARY TABLE (VIEW ONLY)'!$A43,'2. ENTER FINANCE DETAILS'!$E$10:$E$54)+SUMIF('2. ENTER FINANCE DETAILS'!$N$69:$N$105,'3. SUMMARY TABLE (VIEW ONLY)'!$A43,'2. ENTER FINANCE DETAILS'!$E$69:$E$105)+SUMIF('2. ENTER FINANCE DETAILS'!$N$121:$N$157,'3. SUMMARY TABLE (VIEW ONLY)'!$A43,'2. ENTER FINANCE DETAILS'!$E$121:$E$157)+SUMIF('2. ENTER FINANCE DETAILS'!$N$173:$N$210,'3. SUMMARY TABLE (VIEW ONLY)'!$A43,'2. ENTER FINANCE DETAILS'!$E$173:$E$210)+SUMIF('2. ENTER FINANCE DETAILS'!$N$226:$N$262,'3. SUMMARY TABLE (VIEW ONLY)'!$A43,'2. ENTER FINANCE DETAILS'!$E$226:$E$262)</f>
        <v>0</v>
      </c>
      <c r="F43" s="23">
        <f>SUMIF('2. ENTER FINANCE DETAILS'!$N$10:$N$54,'3. SUMMARY TABLE (VIEW ONLY)'!$A43,'2. ENTER FINANCE DETAILS'!$F$10:$F$54)+SUMIF('2. ENTER FINANCE DETAILS'!$N$69:$N$105,'3. SUMMARY TABLE (VIEW ONLY)'!$A43,'2. ENTER FINANCE DETAILS'!$F$69:$F$105)+SUMIF('2. ENTER FINANCE DETAILS'!$N$121:$N$157,'3. SUMMARY TABLE (VIEW ONLY)'!$A43,'2. ENTER FINANCE DETAILS'!$F$121:$F$157)+SUMIF('2. ENTER FINANCE DETAILS'!$N$173:$N$210,'3. SUMMARY TABLE (VIEW ONLY)'!$A43,'2. ENTER FINANCE DETAILS'!$F$173:$F$210)+SUMIF('2. ENTER FINANCE DETAILS'!$N$226:$N$262,'3. SUMMARY TABLE (VIEW ONLY)'!$A43,'2. ENTER FINANCE DETAILS'!$F$226:$F$262)</f>
        <v>0</v>
      </c>
      <c r="G43" s="23">
        <f>SUMIF('2. ENTER FINANCE DETAILS'!$N$10:$N$54,'3. SUMMARY TABLE (VIEW ONLY)'!$A43,'2. ENTER FINANCE DETAILS'!$G$10:$G$54)+SUMIF('2. ENTER FINANCE DETAILS'!$N$69:$N$105,'3. SUMMARY TABLE (VIEW ONLY)'!$A43,'2. ENTER FINANCE DETAILS'!$G$69:$G$105)+SUMIF('2. ENTER FINANCE DETAILS'!$N$121:$N$157,'3. SUMMARY TABLE (VIEW ONLY)'!$A43,'2. ENTER FINANCE DETAILS'!$G$121:$G$157)+SUMIF('2. ENTER FINANCE DETAILS'!$N$173:$N$210,'3. SUMMARY TABLE (VIEW ONLY)'!$A43,'2. ENTER FINANCE DETAILS'!$G$173:$G$210)+SUMIF('2. ENTER FINANCE DETAILS'!$N$226:$N$262,'3. SUMMARY TABLE (VIEW ONLY)'!$A43,'2. ENTER FINANCE DETAILS'!$G$226:$G$262)</f>
        <v>0</v>
      </c>
      <c r="H43" s="23">
        <f>SUMIF('2. ENTER FINANCE DETAILS'!$N$10:$N$54,'3. SUMMARY TABLE (VIEW ONLY)'!$A43,'2. ENTER FINANCE DETAILS'!$H$10:$H$54)+SUMIF('2. ENTER FINANCE DETAILS'!$N$69:$N$105,'3. SUMMARY TABLE (VIEW ONLY)'!$A43,'2. ENTER FINANCE DETAILS'!$H$69:$H$105)+SUMIF('2. ENTER FINANCE DETAILS'!$N$121:$N$157,'3. SUMMARY TABLE (VIEW ONLY)'!$A43,'2. ENTER FINANCE DETAILS'!$H$121:$H$157)+SUMIF('2. ENTER FINANCE DETAILS'!$N$173:$N$210,'3. SUMMARY TABLE (VIEW ONLY)'!$A43,'2. ENTER FINANCE DETAILS'!$H$173:$H$210)+SUMIF('2. ENTER FINANCE DETAILS'!$N$226:$N$262,'3. SUMMARY TABLE (VIEW ONLY)'!$A43,'2. ENTER FINANCE DETAILS'!$H$226:$H$262)</f>
        <v>0</v>
      </c>
      <c r="I43" s="23">
        <f>SUMIF('2. ENTER FINANCE DETAILS'!$N$10:$N$54,'3. SUMMARY TABLE (VIEW ONLY)'!$A43,'2. ENTER FINANCE DETAILS'!$I$10:$I$54)+SUMIF('2. ENTER FINANCE DETAILS'!$N$69:$N$105,'3. SUMMARY TABLE (VIEW ONLY)'!$A43,'2. ENTER FINANCE DETAILS'!$I$69:$I$105)+SUMIF('2. ENTER FINANCE DETAILS'!$N$121:$N$157,'3. SUMMARY TABLE (VIEW ONLY)'!$A43,'2. ENTER FINANCE DETAILS'!$I$121:$I$157)+SUMIF('2. ENTER FINANCE DETAILS'!$N$173:$N$210,'3. SUMMARY TABLE (VIEW ONLY)'!$A43,'2. ENTER FINANCE DETAILS'!$I$173:$I$210)+SUMIF('2. ENTER FINANCE DETAILS'!$N$226:$N$262,'3. SUMMARY TABLE (VIEW ONLY)'!$A43,'2. ENTER FINANCE DETAILS'!$I$226:$I$262)</f>
        <v>0</v>
      </c>
      <c r="J43" s="23">
        <f>SUMIF('2. ENTER FINANCE DETAILS'!$N$10:$N$54,'3. SUMMARY TABLE (VIEW ONLY)'!$A43,'2. ENTER FINANCE DETAILS'!$J$10:$J$54)+SUMIF('2. ENTER FINANCE DETAILS'!$N$69:$N$105,'3. SUMMARY TABLE (VIEW ONLY)'!$A43,'2. ENTER FINANCE DETAILS'!$J$69:$J$105)+SUMIF('2. ENTER FINANCE DETAILS'!$N$121:$N$157,'3. SUMMARY TABLE (VIEW ONLY)'!$A43,'2. ENTER FINANCE DETAILS'!$J$121:$J$157)+SUMIF('2. ENTER FINANCE DETAILS'!$N$173:$N$210,'3. SUMMARY TABLE (VIEW ONLY)'!$A43,'2. ENTER FINANCE DETAILS'!$J$173:$J$210)+SUMIF('2. ENTER FINANCE DETAILS'!$N$226:$N$262,'3. SUMMARY TABLE (VIEW ONLY)'!$A43,'2. ENTER FINANCE DETAILS'!$J$226:$J$262)</f>
        <v>0</v>
      </c>
      <c r="K43" s="23">
        <f>SUMIF('2. ENTER FINANCE DETAILS'!$N$10:$N$54,'3. SUMMARY TABLE (VIEW ONLY)'!$A43,'2. ENTER FINANCE DETAILS'!$K$10:$K$54)+SUMIF('2. ENTER FINANCE DETAILS'!$N$69:$N$105,'3. SUMMARY TABLE (VIEW ONLY)'!$A43,'2. ENTER FINANCE DETAILS'!$K$69:$K$105)+SUMIF('2. ENTER FINANCE DETAILS'!$N$121:$N$157,'3. SUMMARY TABLE (VIEW ONLY)'!$A43,'2. ENTER FINANCE DETAILS'!$K$121:$K$157)+SUMIF('2. ENTER FINANCE DETAILS'!$N$173:$N$210,'3. SUMMARY TABLE (VIEW ONLY)'!$A43,'2. ENTER FINANCE DETAILS'!$K$173:$K$210)+SUMIF('2. ENTER FINANCE DETAILS'!$N$226:$N$262,'3. SUMMARY TABLE (VIEW ONLY)'!$A43,'2. ENTER FINANCE DETAILS'!$K$226:$K$262)</f>
        <v>0</v>
      </c>
      <c r="L43" s="5">
        <f t="shared" si="12"/>
        <v>0</v>
      </c>
      <c r="M43" s="25">
        <f t="shared" si="14"/>
        <v>0</v>
      </c>
    </row>
    <row r="44" spans="1:13" x14ac:dyDescent="0.25">
      <c r="A44" s="19" t="s">
        <v>75</v>
      </c>
      <c r="B44" s="23">
        <f>SUMIF('2. ENTER FINANCE DETAILS'!$N$10:$N$54,'3. SUMMARY TABLE (VIEW ONLY)'!$A44,'2. ENTER FINANCE DETAILS'!$B$10:$B$54)+SUMIF('2. ENTER FINANCE DETAILS'!$N$69:$N$105,'3. SUMMARY TABLE (VIEW ONLY)'!$A44,'2. ENTER FINANCE DETAILS'!$B$69:$B$105)+SUMIF('2. ENTER FINANCE DETAILS'!$N$121:$N$157,'3. SUMMARY TABLE (VIEW ONLY)'!$A44,'2. ENTER FINANCE DETAILS'!$B$121:$B$157)+SUMIF('2. ENTER FINANCE DETAILS'!$N$173:$N$210,'3. SUMMARY TABLE (VIEW ONLY)'!$A44,'2. ENTER FINANCE DETAILS'!$B$173:$B$210)+SUMIF('2. ENTER FINANCE DETAILS'!$N$226:$N$262,'3. SUMMARY TABLE (VIEW ONLY)'!$A44,'2. ENTER FINANCE DETAILS'!$B$226:$B$262)</f>
        <v>0</v>
      </c>
      <c r="C44" s="23">
        <f>SUMIF('2. ENTER FINANCE DETAILS'!$N$10:$N$54,'3. SUMMARY TABLE (VIEW ONLY)'!$A44,'2. ENTER FINANCE DETAILS'!$C$10:$C$54)+SUMIF('2. ENTER FINANCE DETAILS'!$N$69:$N$105,'3. SUMMARY TABLE (VIEW ONLY)'!$A44,'2. ENTER FINANCE DETAILS'!$C$69:$C$105)+SUMIF('2. ENTER FINANCE DETAILS'!$N$121:$N$157,'3. SUMMARY TABLE (VIEW ONLY)'!$A44,'2. ENTER FINANCE DETAILS'!$C$121:$C$157)+SUMIF('2. ENTER FINANCE DETAILS'!$N$173:$N$210,'3. SUMMARY TABLE (VIEW ONLY)'!$A44,'2. ENTER FINANCE DETAILS'!$C$173:$C$210)+SUMIF('2. ENTER FINANCE DETAILS'!$N$226:$N$262,'3. SUMMARY TABLE (VIEW ONLY)'!$A44,'2. ENTER FINANCE DETAILS'!$C$226:$C$262)</f>
        <v>0</v>
      </c>
      <c r="D44" s="23">
        <f>SUMIF('2. ENTER FINANCE DETAILS'!$N$10:$N$54,'3. SUMMARY TABLE (VIEW ONLY)'!$A44,'2. ENTER FINANCE DETAILS'!$D$10:$D$54)+SUMIF('2. ENTER FINANCE DETAILS'!$N$69:$N$105,'3. SUMMARY TABLE (VIEW ONLY)'!$A44,'2. ENTER FINANCE DETAILS'!$D$69:$D$105)+SUMIF('2. ENTER FINANCE DETAILS'!$N$121:$N$157,'3. SUMMARY TABLE (VIEW ONLY)'!$A44,'2. ENTER FINANCE DETAILS'!$D$121:$D$157)+SUMIF('2. ENTER FINANCE DETAILS'!$N$173:$N$210,'3. SUMMARY TABLE (VIEW ONLY)'!$A44,'2. ENTER FINANCE DETAILS'!$D$173:$D$210)+SUMIF('2. ENTER FINANCE DETAILS'!$N$226:$N$262,'3. SUMMARY TABLE (VIEW ONLY)'!$A44,'2. ENTER FINANCE DETAILS'!$D$226:$D$262)</f>
        <v>0</v>
      </c>
      <c r="E44" s="23">
        <f>SUMIF('2. ENTER FINANCE DETAILS'!$N$10:$N$54,'3. SUMMARY TABLE (VIEW ONLY)'!$A44,'2. ENTER FINANCE DETAILS'!$E$10:$E$54)+SUMIF('2. ENTER FINANCE DETAILS'!$N$69:$N$105,'3. SUMMARY TABLE (VIEW ONLY)'!$A44,'2. ENTER FINANCE DETAILS'!$E$69:$E$105)+SUMIF('2. ENTER FINANCE DETAILS'!$N$121:$N$157,'3. SUMMARY TABLE (VIEW ONLY)'!$A44,'2. ENTER FINANCE DETAILS'!$E$121:$E$157)+SUMIF('2. ENTER FINANCE DETAILS'!$N$173:$N$210,'3. SUMMARY TABLE (VIEW ONLY)'!$A44,'2. ENTER FINANCE DETAILS'!$E$173:$E$210)+SUMIF('2. ENTER FINANCE DETAILS'!$N$226:$N$262,'3. SUMMARY TABLE (VIEW ONLY)'!$A44,'2. ENTER FINANCE DETAILS'!$E$226:$E$262)</f>
        <v>0</v>
      </c>
      <c r="F44" s="23">
        <f>SUMIF('2. ENTER FINANCE DETAILS'!$N$10:$N$54,'3. SUMMARY TABLE (VIEW ONLY)'!$A44,'2. ENTER FINANCE DETAILS'!$F$10:$F$54)+SUMIF('2. ENTER FINANCE DETAILS'!$N$69:$N$105,'3. SUMMARY TABLE (VIEW ONLY)'!$A44,'2. ENTER FINANCE DETAILS'!$F$69:$F$105)+SUMIF('2. ENTER FINANCE DETAILS'!$N$121:$N$157,'3. SUMMARY TABLE (VIEW ONLY)'!$A44,'2. ENTER FINANCE DETAILS'!$F$121:$F$157)+SUMIF('2. ENTER FINANCE DETAILS'!$N$173:$N$210,'3. SUMMARY TABLE (VIEW ONLY)'!$A44,'2. ENTER FINANCE DETAILS'!$F$173:$F$210)+SUMIF('2. ENTER FINANCE DETAILS'!$N$226:$N$262,'3. SUMMARY TABLE (VIEW ONLY)'!$A44,'2. ENTER FINANCE DETAILS'!$F$226:$F$262)</f>
        <v>0</v>
      </c>
      <c r="G44" s="23">
        <f>SUMIF('2. ENTER FINANCE DETAILS'!$N$10:$N$54,'3. SUMMARY TABLE (VIEW ONLY)'!$A44,'2. ENTER FINANCE DETAILS'!$G$10:$G$54)+SUMIF('2. ENTER FINANCE DETAILS'!$N$69:$N$105,'3. SUMMARY TABLE (VIEW ONLY)'!$A44,'2. ENTER FINANCE DETAILS'!$G$69:$G$105)+SUMIF('2. ENTER FINANCE DETAILS'!$N$121:$N$157,'3. SUMMARY TABLE (VIEW ONLY)'!$A44,'2. ENTER FINANCE DETAILS'!$G$121:$G$157)+SUMIF('2. ENTER FINANCE DETAILS'!$N$173:$N$210,'3. SUMMARY TABLE (VIEW ONLY)'!$A44,'2. ENTER FINANCE DETAILS'!$G$173:$G$210)+SUMIF('2. ENTER FINANCE DETAILS'!$N$226:$N$262,'3. SUMMARY TABLE (VIEW ONLY)'!$A44,'2. ENTER FINANCE DETAILS'!$G$226:$G$262)</f>
        <v>0</v>
      </c>
      <c r="H44" s="23">
        <f>SUMIF('2. ENTER FINANCE DETAILS'!$N$10:$N$54,'3. SUMMARY TABLE (VIEW ONLY)'!$A44,'2. ENTER FINANCE DETAILS'!$H$10:$H$54)+SUMIF('2. ENTER FINANCE DETAILS'!$N$69:$N$105,'3. SUMMARY TABLE (VIEW ONLY)'!$A44,'2. ENTER FINANCE DETAILS'!$H$69:$H$105)+SUMIF('2. ENTER FINANCE DETAILS'!$N$121:$N$157,'3. SUMMARY TABLE (VIEW ONLY)'!$A44,'2. ENTER FINANCE DETAILS'!$H$121:$H$157)+SUMIF('2. ENTER FINANCE DETAILS'!$N$173:$N$210,'3. SUMMARY TABLE (VIEW ONLY)'!$A44,'2. ENTER FINANCE DETAILS'!$H$173:$H$210)+SUMIF('2. ENTER FINANCE DETAILS'!$N$226:$N$262,'3. SUMMARY TABLE (VIEW ONLY)'!$A44,'2. ENTER FINANCE DETAILS'!$H$226:$H$262)</f>
        <v>0</v>
      </c>
      <c r="I44" s="23">
        <f>SUMIF('2. ENTER FINANCE DETAILS'!$N$10:$N$54,'3. SUMMARY TABLE (VIEW ONLY)'!$A44,'2. ENTER FINANCE DETAILS'!$I$10:$I$54)+SUMIF('2. ENTER FINANCE DETAILS'!$N$69:$N$105,'3. SUMMARY TABLE (VIEW ONLY)'!$A44,'2. ENTER FINANCE DETAILS'!$I$69:$I$105)+SUMIF('2. ENTER FINANCE DETAILS'!$N$121:$N$157,'3. SUMMARY TABLE (VIEW ONLY)'!$A44,'2. ENTER FINANCE DETAILS'!$I$121:$I$157)+SUMIF('2. ENTER FINANCE DETAILS'!$N$173:$N$210,'3. SUMMARY TABLE (VIEW ONLY)'!$A44,'2. ENTER FINANCE DETAILS'!$I$173:$I$210)+SUMIF('2. ENTER FINANCE DETAILS'!$N$226:$N$262,'3. SUMMARY TABLE (VIEW ONLY)'!$A44,'2. ENTER FINANCE DETAILS'!$I$226:$I$262)</f>
        <v>0</v>
      </c>
      <c r="J44" s="23">
        <f>SUMIF('2. ENTER FINANCE DETAILS'!$N$10:$N$54,'3. SUMMARY TABLE (VIEW ONLY)'!$A44,'2. ENTER FINANCE DETAILS'!$J$10:$J$54)+SUMIF('2. ENTER FINANCE DETAILS'!$N$69:$N$105,'3. SUMMARY TABLE (VIEW ONLY)'!$A44,'2. ENTER FINANCE DETAILS'!$J$69:$J$105)+SUMIF('2. ENTER FINANCE DETAILS'!$N$121:$N$157,'3. SUMMARY TABLE (VIEW ONLY)'!$A44,'2. ENTER FINANCE DETAILS'!$J$121:$J$157)+SUMIF('2. ENTER FINANCE DETAILS'!$N$173:$N$210,'3. SUMMARY TABLE (VIEW ONLY)'!$A44,'2. ENTER FINANCE DETAILS'!$J$173:$J$210)+SUMIF('2. ENTER FINANCE DETAILS'!$N$226:$N$262,'3. SUMMARY TABLE (VIEW ONLY)'!$A44,'2. ENTER FINANCE DETAILS'!$J$226:$J$262)</f>
        <v>0</v>
      </c>
      <c r="K44" s="23">
        <f>SUMIF('2. ENTER FINANCE DETAILS'!$N$10:$N$54,'3. SUMMARY TABLE (VIEW ONLY)'!$A44,'2. ENTER FINANCE DETAILS'!$K$10:$K$54)+SUMIF('2. ENTER FINANCE DETAILS'!$N$69:$N$105,'3. SUMMARY TABLE (VIEW ONLY)'!$A44,'2. ENTER FINANCE DETAILS'!$K$69:$K$105)+SUMIF('2. ENTER FINANCE DETAILS'!$N$121:$N$157,'3. SUMMARY TABLE (VIEW ONLY)'!$A44,'2. ENTER FINANCE DETAILS'!$K$121:$K$157)+SUMIF('2. ENTER FINANCE DETAILS'!$N$173:$N$210,'3. SUMMARY TABLE (VIEW ONLY)'!$A44,'2. ENTER FINANCE DETAILS'!$K$173:$K$210)+SUMIF('2. ENTER FINANCE DETAILS'!$N$226:$N$262,'3. SUMMARY TABLE (VIEW ONLY)'!$A44,'2. ENTER FINANCE DETAILS'!$K$226:$K$262)</f>
        <v>0</v>
      </c>
      <c r="L44" s="5">
        <f t="shared" si="12"/>
        <v>0</v>
      </c>
      <c r="M44" s="25">
        <f t="shared" si="14"/>
        <v>0</v>
      </c>
    </row>
    <row r="45" spans="1:13" x14ac:dyDescent="0.25">
      <c r="A45" s="19" t="s">
        <v>77</v>
      </c>
      <c r="B45" s="23">
        <f>SUMIF('2. ENTER FINANCE DETAILS'!$N$10:$N$54,'3. SUMMARY TABLE (VIEW ONLY)'!$A45,'2. ENTER FINANCE DETAILS'!$B$10:$B$54)+SUMIF('2. ENTER FINANCE DETAILS'!$N$69:$N$105,'3. SUMMARY TABLE (VIEW ONLY)'!$A45,'2. ENTER FINANCE DETAILS'!$B$69:$B$105)+SUMIF('2. ENTER FINANCE DETAILS'!$N$121:$N$157,'3. SUMMARY TABLE (VIEW ONLY)'!$A45,'2. ENTER FINANCE DETAILS'!$B$121:$B$157)+SUMIF('2. ENTER FINANCE DETAILS'!$N$173:$N$210,'3. SUMMARY TABLE (VIEW ONLY)'!$A45,'2. ENTER FINANCE DETAILS'!$B$173:$B$210)+SUMIF('2. ENTER FINANCE DETAILS'!$N$226:$N$262,'3. SUMMARY TABLE (VIEW ONLY)'!$A45,'2. ENTER FINANCE DETAILS'!$B$226:$B$262)</f>
        <v>0</v>
      </c>
      <c r="C45" s="23">
        <f>SUMIF('2. ENTER FINANCE DETAILS'!$N$10:$N$54,'3. SUMMARY TABLE (VIEW ONLY)'!$A45,'2. ENTER FINANCE DETAILS'!$C$10:$C$54)+SUMIF('2. ENTER FINANCE DETAILS'!$N$69:$N$105,'3. SUMMARY TABLE (VIEW ONLY)'!$A45,'2. ENTER FINANCE DETAILS'!$C$69:$C$105)+SUMIF('2. ENTER FINANCE DETAILS'!$N$121:$N$157,'3. SUMMARY TABLE (VIEW ONLY)'!$A45,'2. ENTER FINANCE DETAILS'!$C$121:$C$157)+SUMIF('2. ENTER FINANCE DETAILS'!$N$173:$N$210,'3. SUMMARY TABLE (VIEW ONLY)'!$A45,'2. ENTER FINANCE DETAILS'!$C$173:$C$210)+SUMIF('2. ENTER FINANCE DETAILS'!$N$226:$N$262,'3. SUMMARY TABLE (VIEW ONLY)'!$A45,'2. ENTER FINANCE DETAILS'!$C$226:$C$262)</f>
        <v>0</v>
      </c>
      <c r="D45" s="23">
        <f>SUMIF('2. ENTER FINANCE DETAILS'!$N$10:$N$54,'3. SUMMARY TABLE (VIEW ONLY)'!$A45,'2. ENTER FINANCE DETAILS'!$D$10:$D$54)+SUMIF('2. ENTER FINANCE DETAILS'!$N$69:$N$105,'3. SUMMARY TABLE (VIEW ONLY)'!$A45,'2. ENTER FINANCE DETAILS'!$D$69:$D$105)+SUMIF('2. ENTER FINANCE DETAILS'!$N$121:$N$157,'3. SUMMARY TABLE (VIEW ONLY)'!$A45,'2. ENTER FINANCE DETAILS'!$D$121:$D$157)+SUMIF('2. ENTER FINANCE DETAILS'!$N$173:$N$210,'3. SUMMARY TABLE (VIEW ONLY)'!$A45,'2. ENTER FINANCE DETAILS'!$D$173:$D$210)+SUMIF('2. ENTER FINANCE DETAILS'!$N$226:$N$262,'3. SUMMARY TABLE (VIEW ONLY)'!$A45,'2. ENTER FINANCE DETAILS'!$D$226:$D$262)</f>
        <v>0</v>
      </c>
      <c r="E45" s="23">
        <f>SUMIF('2. ENTER FINANCE DETAILS'!$N$10:$N$54,'3. SUMMARY TABLE (VIEW ONLY)'!$A45,'2. ENTER FINANCE DETAILS'!$E$10:$E$54)+SUMIF('2. ENTER FINANCE DETAILS'!$N$69:$N$105,'3. SUMMARY TABLE (VIEW ONLY)'!$A45,'2. ENTER FINANCE DETAILS'!$E$69:$E$105)+SUMIF('2. ENTER FINANCE DETAILS'!$N$121:$N$157,'3. SUMMARY TABLE (VIEW ONLY)'!$A45,'2. ENTER FINANCE DETAILS'!$E$121:$E$157)+SUMIF('2. ENTER FINANCE DETAILS'!$N$173:$N$210,'3. SUMMARY TABLE (VIEW ONLY)'!$A45,'2. ENTER FINANCE DETAILS'!$E$173:$E$210)+SUMIF('2. ENTER FINANCE DETAILS'!$N$226:$N$262,'3. SUMMARY TABLE (VIEW ONLY)'!$A45,'2. ENTER FINANCE DETAILS'!$E$226:$E$262)</f>
        <v>0</v>
      </c>
      <c r="F45" s="23">
        <f>SUMIF('2. ENTER FINANCE DETAILS'!$N$10:$N$54,'3. SUMMARY TABLE (VIEW ONLY)'!$A45,'2. ENTER FINANCE DETAILS'!$F$10:$F$54)+SUMIF('2. ENTER FINANCE DETAILS'!$N$69:$N$105,'3. SUMMARY TABLE (VIEW ONLY)'!$A45,'2. ENTER FINANCE DETAILS'!$F$69:$F$105)+SUMIF('2. ENTER FINANCE DETAILS'!$N$121:$N$157,'3. SUMMARY TABLE (VIEW ONLY)'!$A45,'2. ENTER FINANCE DETAILS'!$F$121:$F$157)+SUMIF('2. ENTER FINANCE DETAILS'!$N$173:$N$210,'3. SUMMARY TABLE (VIEW ONLY)'!$A45,'2. ENTER FINANCE DETAILS'!$F$173:$F$210)+SUMIF('2. ENTER FINANCE DETAILS'!$N$226:$N$262,'3. SUMMARY TABLE (VIEW ONLY)'!$A45,'2. ENTER FINANCE DETAILS'!$F$226:$F$262)</f>
        <v>0</v>
      </c>
      <c r="G45" s="23">
        <f>SUMIF('2. ENTER FINANCE DETAILS'!$N$10:$N$54,'3. SUMMARY TABLE (VIEW ONLY)'!$A45,'2. ENTER FINANCE DETAILS'!$G$10:$G$54)+SUMIF('2. ENTER FINANCE DETAILS'!$N$69:$N$105,'3. SUMMARY TABLE (VIEW ONLY)'!$A45,'2. ENTER FINANCE DETAILS'!$G$69:$G$105)+SUMIF('2. ENTER FINANCE DETAILS'!$N$121:$N$157,'3. SUMMARY TABLE (VIEW ONLY)'!$A45,'2. ENTER FINANCE DETAILS'!$G$121:$G$157)+SUMIF('2. ENTER FINANCE DETAILS'!$N$173:$N$210,'3. SUMMARY TABLE (VIEW ONLY)'!$A45,'2. ENTER FINANCE DETAILS'!$G$173:$G$210)+SUMIF('2. ENTER FINANCE DETAILS'!$N$226:$N$262,'3. SUMMARY TABLE (VIEW ONLY)'!$A45,'2. ENTER FINANCE DETAILS'!$G$226:$G$262)</f>
        <v>0</v>
      </c>
      <c r="H45" s="23">
        <f>SUMIF('2. ENTER FINANCE DETAILS'!$N$10:$N$54,'3. SUMMARY TABLE (VIEW ONLY)'!$A45,'2. ENTER FINANCE DETAILS'!$H$10:$H$54)+SUMIF('2. ENTER FINANCE DETAILS'!$N$69:$N$105,'3. SUMMARY TABLE (VIEW ONLY)'!$A45,'2. ENTER FINANCE DETAILS'!$H$69:$H$105)+SUMIF('2. ENTER FINANCE DETAILS'!$N$121:$N$157,'3. SUMMARY TABLE (VIEW ONLY)'!$A45,'2. ENTER FINANCE DETAILS'!$H$121:$H$157)+SUMIF('2. ENTER FINANCE DETAILS'!$N$173:$N$210,'3. SUMMARY TABLE (VIEW ONLY)'!$A45,'2. ENTER FINANCE DETAILS'!$H$173:$H$210)+SUMIF('2. ENTER FINANCE DETAILS'!$N$226:$N$262,'3. SUMMARY TABLE (VIEW ONLY)'!$A45,'2. ENTER FINANCE DETAILS'!$H$226:$H$262)</f>
        <v>0</v>
      </c>
      <c r="I45" s="23">
        <f>SUMIF('2. ENTER FINANCE DETAILS'!$N$10:$N$54,'3. SUMMARY TABLE (VIEW ONLY)'!$A45,'2. ENTER FINANCE DETAILS'!$I$10:$I$54)+SUMIF('2. ENTER FINANCE DETAILS'!$N$69:$N$105,'3. SUMMARY TABLE (VIEW ONLY)'!$A45,'2. ENTER FINANCE DETAILS'!$I$69:$I$105)+SUMIF('2. ENTER FINANCE DETAILS'!$N$121:$N$157,'3. SUMMARY TABLE (VIEW ONLY)'!$A45,'2. ENTER FINANCE DETAILS'!$I$121:$I$157)+SUMIF('2. ENTER FINANCE DETAILS'!$N$173:$N$210,'3. SUMMARY TABLE (VIEW ONLY)'!$A45,'2. ENTER FINANCE DETAILS'!$I$173:$I$210)+SUMIF('2. ENTER FINANCE DETAILS'!$N$226:$N$262,'3. SUMMARY TABLE (VIEW ONLY)'!$A45,'2. ENTER FINANCE DETAILS'!$I$226:$I$262)</f>
        <v>0</v>
      </c>
      <c r="J45" s="23">
        <f>SUMIF('2. ENTER FINANCE DETAILS'!$N$10:$N$54,'3. SUMMARY TABLE (VIEW ONLY)'!$A45,'2. ENTER FINANCE DETAILS'!$J$10:$J$54)+SUMIF('2. ENTER FINANCE DETAILS'!$N$69:$N$105,'3. SUMMARY TABLE (VIEW ONLY)'!$A45,'2. ENTER FINANCE DETAILS'!$J$69:$J$105)+SUMIF('2. ENTER FINANCE DETAILS'!$N$121:$N$157,'3. SUMMARY TABLE (VIEW ONLY)'!$A45,'2. ENTER FINANCE DETAILS'!$J$121:$J$157)+SUMIF('2. ENTER FINANCE DETAILS'!$N$173:$N$210,'3. SUMMARY TABLE (VIEW ONLY)'!$A45,'2. ENTER FINANCE DETAILS'!$J$173:$J$210)+SUMIF('2. ENTER FINANCE DETAILS'!$N$226:$N$262,'3. SUMMARY TABLE (VIEW ONLY)'!$A45,'2. ENTER FINANCE DETAILS'!$J$226:$J$262)</f>
        <v>0</v>
      </c>
      <c r="K45" s="23">
        <f>SUMIF('2. ENTER FINANCE DETAILS'!$N$10:$N$54,'3. SUMMARY TABLE (VIEW ONLY)'!$A45,'2. ENTER FINANCE DETAILS'!$K$10:$K$54)+SUMIF('2. ENTER FINANCE DETAILS'!$N$69:$N$105,'3. SUMMARY TABLE (VIEW ONLY)'!$A45,'2. ENTER FINANCE DETAILS'!$K$69:$K$105)+SUMIF('2. ENTER FINANCE DETAILS'!$N$121:$N$157,'3. SUMMARY TABLE (VIEW ONLY)'!$A45,'2. ENTER FINANCE DETAILS'!$K$121:$K$157)+SUMIF('2. ENTER FINANCE DETAILS'!$N$173:$N$210,'3. SUMMARY TABLE (VIEW ONLY)'!$A45,'2. ENTER FINANCE DETAILS'!$K$173:$K$210)+SUMIF('2. ENTER FINANCE DETAILS'!$N$226:$N$262,'3. SUMMARY TABLE (VIEW ONLY)'!$A45,'2. ENTER FINANCE DETAILS'!$K$226:$K$262)</f>
        <v>0</v>
      </c>
      <c r="L45" s="5">
        <f t="shared" si="12"/>
        <v>0</v>
      </c>
      <c r="M45" s="25">
        <f t="shared" si="14"/>
        <v>0</v>
      </c>
    </row>
    <row r="46" spans="1:13" x14ac:dyDescent="0.25">
      <c r="A46" s="19" t="s">
        <v>79</v>
      </c>
      <c r="B46" s="23">
        <f>SUMIF('2. ENTER FINANCE DETAILS'!$N$10:$N$54,'3. SUMMARY TABLE (VIEW ONLY)'!$A46,'2. ENTER FINANCE DETAILS'!$B$10:$B$54)+SUMIF('2. ENTER FINANCE DETAILS'!$N$69:$N$105,'3. SUMMARY TABLE (VIEW ONLY)'!$A46,'2. ENTER FINANCE DETAILS'!$B$69:$B$105)+SUMIF('2. ENTER FINANCE DETAILS'!$N$121:$N$157,'3. SUMMARY TABLE (VIEW ONLY)'!$A46,'2. ENTER FINANCE DETAILS'!$B$121:$B$157)+SUMIF('2. ENTER FINANCE DETAILS'!$N$173:$N$210,'3. SUMMARY TABLE (VIEW ONLY)'!$A46,'2. ENTER FINANCE DETAILS'!$B$173:$B$210)+SUMIF('2. ENTER FINANCE DETAILS'!$N$226:$N$262,'3. SUMMARY TABLE (VIEW ONLY)'!$A46,'2. ENTER FINANCE DETAILS'!$B$226:$B$262)</f>
        <v>0</v>
      </c>
      <c r="C46" s="23">
        <f>SUMIF('2. ENTER FINANCE DETAILS'!$N$10:$N$54,'3. SUMMARY TABLE (VIEW ONLY)'!$A46,'2. ENTER FINANCE DETAILS'!$C$10:$C$54)+SUMIF('2. ENTER FINANCE DETAILS'!$N$69:$N$105,'3. SUMMARY TABLE (VIEW ONLY)'!$A46,'2. ENTER FINANCE DETAILS'!$C$69:$C$105)+SUMIF('2. ENTER FINANCE DETAILS'!$N$121:$N$157,'3. SUMMARY TABLE (VIEW ONLY)'!$A46,'2. ENTER FINANCE DETAILS'!$C$121:$C$157)+SUMIF('2. ENTER FINANCE DETAILS'!$N$173:$N$210,'3. SUMMARY TABLE (VIEW ONLY)'!$A46,'2. ENTER FINANCE DETAILS'!$C$173:$C$210)+SUMIF('2. ENTER FINANCE DETAILS'!$N$226:$N$262,'3. SUMMARY TABLE (VIEW ONLY)'!$A46,'2. ENTER FINANCE DETAILS'!$C$226:$C$262)</f>
        <v>0</v>
      </c>
      <c r="D46" s="23">
        <f>SUMIF('2. ENTER FINANCE DETAILS'!$N$10:$N$54,'3. SUMMARY TABLE (VIEW ONLY)'!$A46,'2. ENTER FINANCE DETAILS'!$D$10:$D$54)+SUMIF('2. ENTER FINANCE DETAILS'!$N$69:$N$105,'3. SUMMARY TABLE (VIEW ONLY)'!$A46,'2. ENTER FINANCE DETAILS'!$D$69:$D$105)+SUMIF('2. ENTER FINANCE DETAILS'!$N$121:$N$157,'3. SUMMARY TABLE (VIEW ONLY)'!$A46,'2. ENTER FINANCE DETAILS'!$D$121:$D$157)+SUMIF('2. ENTER FINANCE DETAILS'!$N$173:$N$210,'3. SUMMARY TABLE (VIEW ONLY)'!$A46,'2. ENTER FINANCE DETAILS'!$D$173:$D$210)+SUMIF('2. ENTER FINANCE DETAILS'!$N$226:$N$262,'3. SUMMARY TABLE (VIEW ONLY)'!$A46,'2. ENTER FINANCE DETAILS'!$D$226:$D$262)</f>
        <v>0</v>
      </c>
      <c r="E46" s="23">
        <f>SUMIF('2. ENTER FINANCE DETAILS'!$N$10:$N$54,'3. SUMMARY TABLE (VIEW ONLY)'!$A46,'2. ENTER FINANCE DETAILS'!$E$10:$E$54)+SUMIF('2. ENTER FINANCE DETAILS'!$N$69:$N$105,'3. SUMMARY TABLE (VIEW ONLY)'!$A46,'2. ENTER FINANCE DETAILS'!$E$69:$E$105)+SUMIF('2. ENTER FINANCE DETAILS'!$N$121:$N$157,'3. SUMMARY TABLE (VIEW ONLY)'!$A46,'2. ENTER FINANCE DETAILS'!$E$121:$E$157)+SUMIF('2. ENTER FINANCE DETAILS'!$N$173:$N$210,'3. SUMMARY TABLE (VIEW ONLY)'!$A46,'2. ENTER FINANCE DETAILS'!$E$173:$E$210)+SUMIF('2. ENTER FINANCE DETAILS'!$N$226:$N$262,'3. SUMMARY TABLE (VIEW ONLY)'!$A46,'2. ENTER FINANCE DETAILS'!$E$226:$E$262)</f>
        <v>0</v>
      </c>
      <c r="F46" s="23">
        <f>SUMIF('2. ENTER FINANCE DETAILS'!$N$10:$N$54,'3. SUMMARY TABLE (VIEW ONLY)'!$A46,'2. ENTER FINANCE DETAILS'!$F$10:$F$54)+SUMIF('2. ENTER FINANCE DETAILS'!$N$69:$N$105,'3. SUMMARY TABLE (VIEW ONLY)'!$A46,'2. ENTER FINANCE DETAILS'!$F$69:$F$105)+SUMIF('2. ENTER FINANCE DETAILS'!$N$121:$N$157,'3. SUMMARY TABLE (VIEW ONLY)'!$A46,'2. ENTER FINANCE DETAILS'!$F$121:$F$157)+SUMIF('2. ENTER FINANCE DETAILS'!$N$173:$N$210,'3. SUMMARY TABLE (VIEW ONLY)'!$A46,'2. ENTER FINANCE DETAILS'!$F$173:$F$210)+SUMIF('2. ENTER FINANCE DETAILS'!$N$226:$N$262,'3. SUMMARY TABLE (VIEW ONLY)'!$A46,'2. ENTER FINANCE DETAILS'!$F$226:$F$262)</f>
        <v>0</v>
      </c>
      <c r="G46" s="23">
        <f>SUMIF('2. ENTER FINANCE DETAILS'!$N$10:$N$54,'3. SUMMARY TABLE (VIEW ONLY)'!$A46,'2. ENTER FINANCE DETAILS'!$G$10:$G$54)+SUMIF('2. ENTER FINANCE DETAILS'!$N$69:$N$105,'3. SUMMARY TABLE (VIEW ONLY)'!$A46,'2. ENTER FINANCE DETAILS'!$G$69:$G$105)+SUMIF('2. ENTER FINANCE DETAILS'!$N$121:$N$157,'3. SUMMARY TABLE (VIEW ONLY)'!$A46,'2. ENTER FINANCE DETAILS'!$G$121:$G$157)+SUMIF('2. ENTER FINANCE DETAILS'!$N$173:$N$210,'3. SUMMARY TABLE (VIEW ONLY)'!$A46,'2. ENTER FINANCE DETAILS'!$G$173:$G$210)+SUMIF('2. ENTER FINANCE DETAILS'!$N$226:$N$262,'3. SUMMARY TABLE (VIEW ONLY)'!$A46,'2. ENTER FINANCE DETAILS'!$G$226:$G$262)</f>
        <v>0</v>
      </c>
      <c r="H46" s="23">
        <f>SUMIF('2. ENTER FINANCE DETAILS'!$N$10:$N$54,'3. SUMMARY TABLE (VIEW ONLY)'!$A46,'2. ENTER FINANCE DETAILS'!$H$10:$H$54)+SUMIF('2. ENTER FINANCE DETAILS'!$N$69:$N$105,'3. SUMMARY TABLE (VIEW ONLY)'!$A46,'2. ENTER FINANCE DETAILS'!$H$69:$H$105)+SUMIF('2. ENTER FINANCE DETAILS'!$N$121:$N$157,'3. SUMMARY TABLE (VIEW ONLY)'!$A46,'2. ENTER FINANCE DETAILS'!$H$121:$H$157)+SUMIF('2. ENTER FINANCE DETAILS'!$N$173:$N$210,'3. SUMMARY TABLE (VIEW ONLY)'!$A46,'2. ENTER FINANCE DETAILS'!$H$173:$H$210)+SUMIF('2. ENTER FINANCE DETAILS'!$N$226:$N$262,'3. SUMMARY TABLE (VIEW ONLY)'!$A46,'2. ENTER FINANCE DETAILS'!$H$226:$H$262)</f>
        <v>0</v>
      </c>
      <c r="I46" s="23">
        <f>SUMIF('2. ENTER FINANCE DETAILS'!$N$10:$N$54,'3. SUMMARY TABLE (VIEW ONLY)'!$A46,'2. ENTER FINANCE DETAILS'!$I$10:$I$54)+SUMIF('2. ENTER FINANCE DETAILS'!$N$69:$N$105,'3. SUMMARY TABLE (VIEW ONLY)'!$A46,'2. ENTER FINANCE DETAILS'!$I$69:$I$105)+SUMIF('2. ENTER FINANCE DETAILS'!$N$121:$N$157,'3. SUMMARY TABLE (VIEW ONLY)'!$A46,'2. ENTER FINANCE DETAILS'!$I$121:$I$157)+SUMIF('2. ENTER FINANCE DETAILS'!$N$173:$N$210,'3. SUMMARY TABLE (VIEW ONLY)'!$A46,'2. ENTER FINANCE DETAILS'!$I$173:$I$210)+SUMIF('2. ENTER FINANCE DETAILS'!$N$226:$N$262,'3. SUMMARY TABLE (VIEW ONLY)'!$A46,'2. ENTER FINANCE DETAILS'!$I$226:$I$262)</f>
        <v>0</v>
      </c>
      <c r="J46" s="23">
        <f>SUMIF('2. ENTER FINANCE DETAILS'!$N$10:$N$54,'3. SUMMARY TABLE (VIEW ONLY)'!$A46,'2. ENTER FINANCE DETAILS'!$J$10:$J$54)+SUMIF('2. ENTER FINANCE DETAILS'!$N$69:$N$105,'3. SUMMARY TABLE (VIEW ONLY)'!$A46,'2. ENTER FINANCE DETAILS'!$J$69:$J$105)+SUMIF('2. ENTER FINANCE DETAILS'!$N$121:$N$157,'3. SUMMARY TABLE (VIEW ONLY)'!$A46,'2. ENTER FINANCE DETAILS'!$J$121:$J$157)+SUMIF('2. ENTER FINANCE DETAILS'!$N$173:$N$210,'3. SUMMARY TABLE (VIEW ONLY)'!$A46,'2. ENTER FINANCE DETAILS'!$J$173:$J$210)+SUMIF('2. ENTER FINANCE DETAILS'!$N$226:$N$262,'3. SUMMARY TABLE (VIEW ONLY)'!$A46,'2. ENTER FINANCE DETAILS'!$J$226:$J$262)</f>
        <v>0</v>
      </c>
      <c r="K46" s="23">
        <f>SUMIF('2. ENTER FINANCE DETAILS'!$N$10:$N$54,'3. SUMMARY TABLE (VIEW ONLY)'!$A46,'2. ENTER FINANCE DETAILS'!$K$10:$K$54)+SUMIF('2. ENTER FINANCE DETAILS'!$N$69:$N$105,'3. SUMMARY TABLE (VIEW ONLY)'!$A46,'2. ENTER FINANCE DETAILS'!$K$69:$K$105)+SUMIF('2. ENTER FINANCE DETAILS'!$N$121:$N$157,'3. SUMMARY TABLE (VIEW ONLY)'!$A46,'2. ENTER FINANCE DETAILS'!$K$121:$K$157)+SUMIF('2. ENTER FINANCE DETAILS'!$N$173:$N$210,'3. SUMMARY TABLE (VIEW ONLY)'!$A46,'2. ENTER FINANCE DETAILS'!$K$173:$K$210)+SUMIF('2. ENTER FINANCE DETAILS'!$N$226:$N$262,'3. SUMMARY TABLE (VIEW ONLY)'!$A46,'2. ENTER FINANCE DETAILS'!$K$226:$K$262)</f>
        <v>0</v>
      </c>
      <c r="L46" s="5">
        <f t="shared" si="12"/>
        <v>0</v>
      </c>
      <c r="M46" s="25">
        <f t="shared" si="14"/>
        <v>0</v>
      </c>
    </row>
    <row r="47" spans="1:13" x14ac:dyDescent="0.25">
      <c r="A47" s="19" t="s">
        <v>82</v>
      </c>
      <c r="B47" s="23">
        <f>SUMIF('2. ENTER FINANCE DETAILS'!$N$10:$N$54,'3. SUMMARY TABLE (VIEW ONLY)'!$A47,'2. ENTER FINANCE DETAILS'!$B$10:$B$54)+SUMIF('2. ENTER FINANCE DETAILS'!$N$69:$N$105,'3. SUMMARY TABLE (VIEW ONLY)'!$A47,'2. ENTER FINANCE DETAILS'!$B$69:$B$105)+SUMIF('2. ENTER FINANCE DETAILS'!$N$121:$N$157,'3. SUMMARY TABLE (VIEW ONLY)'!$A47,'2. ENTER FINANCE DETAILS'!$B$121:$B$157)+SUMIF('2. ENTER FINANCE DETAILS'!$N$173:$N$210,'3. SUMMARY TABLE (VIEW ONLY)'!$A47,'2. ENTER FINANCE DETAILS'!$B$173:$B$210)+SUMIF('2. ENTER FINANCE DETAILS'!$N$226:$N$262,'3. SUMMARY TABLE (VIEW ONLY)'!$A47,'2. ENTER FINANCE DETAILS'!$B$226:$B$262)</f>
        <v>0</v>
      </c>
      <c r="C47" s="23">
        <f>SUMIF('2. ENTER FINANCE DETAILS'!$N$10:$N$54,'3. SUMMARY TABLE (VIEW ONLY)'!$A47,'2. ENTER FINANCE DETAILS'!$C$10:$C$54)+SUMIF('2. ENTER FINANCE DETAILS'!$N$69:$N$105,'3. SUMMARY TABLE (VIEW ONLY)'!$A47,'2. ENTER FINANCE DETAILS'!$C$69:$C$105)+SUMIF('2. ENTER FINANCE DETAILS'!$N$121:$N$157,'3. SUMMARY TABLE (VIEW ONLY)'!$A47,'2. ENTER FINANCE DETAILS'!$C$121:$C$157)+SUMIF('2. ENTER FINANCE DETAILS'!$N$173:$N$210,'3. SUMMARY TABLE (VIEW ONLY)'!$A47,'2. ENTER FINANCE DETAILS'!$C$173:$C$210)+SUMIF('2. ENTER FINANCE DETAILS'!$N$226:$N$262,'3. SUMMARY TABLE (VIEW ONLY)'!$A47,'2. ENTER FINANCE DETAILS'!$C$226:$C$262)</f>
        <v>0</v>
      </c>
      <c r="D47" s="23">
        <f>SUMIF('2. ENTER FINANCE DETAILS'!$N$10:$N$54,'3. SUMMARY TABLE (VIEW ONLY)'!$A47,'2. ENTER FINANCE DETAILS'!$D$10:$D$54)+SUMIF('2. ENTER FINANCE DETAILS'!$N$69:$N$105,'3. SUMMARY TABLE (VIEW ONLY)'!$A47,'2. ENTER FINANCE DETAILS'!$D$69:$D$105)+SUMIF('2. ENTER FINANCE DETAILS'!$N$121:$N$157,'3. SUMMARY TABLE (VIEW ONLY)'!$A47,'2. ENTER FINANCE DETAILS'!$D$121:$D$157)+SUMIF('2. ENTER FINANCE DETAILS'!$N$173:$N$210,'3. SUMMARY TABLE (VIEW ONLY)'!$A47,'2. ENTER FINANCE DETAILS'!$D$173:$D$210)+SUMIF('2. ENTER FINANCE DETAILS'!$N$226:$N$262,'3. SUMMARY TABLE (VIEW ONLY)'!$A47,'2. ENTER FINANCE DETAILS'!$D$226:$D$262)</f>
        <v>0</v>
      </c>
      <c r="E47" s="23">
        <f>SUMIF('2. ENTER FINANCE DETAILS'!$N$10:$N$54,'3. SUMMARY TABLE (VIEW ONLY)'!$A47,'2. ENTER FINANCE DETAILS'!$E$10:$E$54)+SUMIF('2. ENTER FINANCE DETAILS'!$N$69:$N$105,'3. SUMMARY TABLE (VIEW ONLY)'!$A47,'2. ENTER FINANCE DETAILS'!$E$69:$E$105)+SUMIF('2. ENTER FINANCE DETAILS'!$N$121:$N$157,'3. SUMMARY TABLE (VIEW ONLY)'!$A47,'2. ENTER FINANCE DETAILS'!$E$121:$E$157)+SUMIF('2. ENTER FINANCE DETAILS'!$N$173:$N$210,'3. SUMMARY TABLE (VIEW ONLY)'!$A47,'2. ENTER FINANCE DETAILS'!$E$173:$E$210)+SUMIF('2. ENTER FINANCE DETAILS'!$N$226:$N$262,'3. SUMMARY TABLE (VIEW ONLY)'!$A47,'2. ENTER FINANCE DETAILS'!$E$226:$E$262)</f>
        <v>0</v>
      </c>
      <c r="F47" s="23">
        <f>SUMIF('2. ENTER FINANCE DETAILS'!$N$10:$N$54,'3. SUMMARY TABLE (VIEW ONLY)'!$A47,'2. ENTER FINANCE DETAILS'!$F$10:$F$54)+SUMIF('2. ENTER FINANCE DETAILS'!$N$69:$N$105,'3. SUMMARY TABLE (VIEW ONLY)'!$A47,'2. ENTER FINANCE DETAILS'!$F$69:$F$105)+SUMIF('2. ENTER FINANCE DETAILS'!$N$121:$N$157,'3. SUMMARY TABLE (VIEW ONLY)'!$A47,'2. ENTER FINANCE DETAILS'!$F$121:$F$157)+SUMIF('2. ENTER FINANCE DETAILS'!$N$173:$N$210,'3. SUMMARY TABLE (VIEW ONLY)'!$A47,'2. ENTER FINANCE DETAILS'!$F$173:$F$210)+SUMIF('2. ENTER FINANCE DETAILS'!$N$226:$N$262,'3. SUMMARY TABLE (VIEW ONLY)'!$A47,'2. ENTER FINANCE DETAILS'!$F$226:$F$262)</f>
        <v>0</v>
      </c>
      <c r="G47" s="23">
        <f>SUMIF('2. ENTER FINANCE DETAILS'!$N$10:$N$54,'3. SUMMARY TABLE (VIEW ONLY)'!$A47,'2. ENTER FINANCE DETAILS'!$G$10:$G$54)+SUMIF('2. ENTER FINANCE DETAILS'!$N$69:$N$105,'3. SUMMARY TABLE (VIEW ONLY)'!$A47,'2. ENTER FINANCE DETAILS'!$G$69:$G$105)+SUMIF('2. ENTER FINANCE DETAILS'!$N$121:$N$157,'3. SUMMARY TABLE (VIEW ONLY)'!$A47,'2. ENTER FINANCE DETAILS'!$G$121:$G$157)+SUMIF('2. ENTER FINANCE DETAILS'!$N$173:$N$210,'3. SUMMARY TABLE (VIEW ONLY)'!$A47,'2. ENTER FINANCE DETAILS'!$G$173:$G$210)+SUMIF('2. ENTER FINANCE DETAILS'!$N$226:$N$262,'3. SUMMARY TABLE (VIEW ONLY)'!$A47,'2. ENTER FINANCE DETAILS'!$G$226:$G$262)</f>
        <v>0</v>
      </c>
      <c r="H47" s="23">
        <f>SUMIF('2. ENTER FINANCE DETAILS'!$N$10:$N$54,'3. SUMMARY TABLE (VIEW ONLY)'!$A47,'2. ENTER FINANCE DETAILS'!$H$10:$H$54)+SUMIF('2. ENTER FINANCE DETAILS'!$N$69:$N$105,'3. SUMMARY TABLE (VIEW ONLY)'!$A47,'2. ENTER FINANCE DETAILS'!$H$69:$H$105)+SUMIF('2. ENTER FINANCE DETAILS'!$N$121:$N$157,'3. SUMMARY TABLE (VIEW ONLY)'!$A47,'2. ENTER FINANCE DETAILS'!$H$121:$H$157)+SUMIF('2. ENTER FINANCE DETAILS'!$N$173:$N$210,'3. SUMMARY TABLE (VIEW ONLY)'!$A47,'2. ENTER FINANCE DETAILS'!$H$173:$H$210)+SUMIF('2. ENTER FINANCE DETAILS'!$N$226:$N$262,'3. SUMMARY TABLE (VIEW ONLY)'!$A47,'2. ENTER FINANCE DETAILS'!$H$226:$H$262)</f>
        <v>0</v>
      </c>
      <c r="I47" s="23">
        <f>SUMIF('2. ENTER FINANCE DETAILS'!$N$10:$N$54,'3. SUMMARY TABLE (VIEW ONLY)'!$A47,'2. ENTER FINANCE DETAILS'!$I$10:$I$54)+SUMIF('2. ENTER FINANCE DETAILS'!$N$69:$N$105,'3. SUMMARY TABLE (VIEW ONLY)'!$A47,'2. ENTER FINANCE DETAILS'!$I$69:$I$105)+SUMIF('2. ENTER FINANCE DETAILS'!$N$121:$N$157,'3. SUMMARY TABLE (VIEW ONLY)'!$A47,'2. ENTER FINANCE DETAILS'!$I$121:$I$157)+SUMIF('2. ENTER FINANCE DETAILS'!$N$173:$N$210,'3. SUMMARY TABLE (VIEW ONLY)'!$A47,'2. ENTER FINANCE DETAILS'!$I$173:$I$210)+SUMIF('2. ENTER FINANCE DETAILS'!$N$226:$N$262,'3. SUMMARY TABLE (VIEW ONLY)'!$A47,'2. ENTER FINANCE DETAILS'!$I$226:$I$262)</f>
        <v>0</v>
      </c>
      <c r="J47" s="23">
        <f>SUMIF('2. ENTER FINANCE DETAILS'!$N$10:$N$54,'3. SUMMARY TABLE (VIEW ONLY)'!$A47,'2. ENTER FINANCE DETAILS'!$J$10:$J$54)+SUMIF('2. ENTER FINANCE DETAILS'!$N$69:$N$105,'3. SUMMARY TABLE (VIEW ONLY)'!$A47,'2. ENTER FINANCE DETAILS'!$J$69:$J$105)+SUMIF('2. ENTER FINANCE DETAILS'!$N$121:$N$157,'3. SUMMARY TABLE (VIEW ONLY)'!$A47,'2. ENTER FINANCE DETAILS'!$J$121:$J$157)+SUMIF('2. ENTER FINANCE DETAILS'!$N$173:$N$210,'3. SUMMARY TABLE (VIEW ONLY)'!$A47,'2. ENTER FINANCE DETAILS'!$J$173:$J$210)+SUMIF('2. ENTER FINANCE DETAILS'!$N$226:$N$262,'3. SUMMARY TABLE (VIEW ONLY)'!$A47,'2. ENTER FINANCE DETAILS'!$J$226:$J$262)</f>
        <v>0</v>
      </c>
      <c r="K47" s="23">
        <f>SUMIF('2. ENTER FINANCE DETAILS'!$N$10:$N$54,'3. SUMMARY TABLE (VIEW ONLY)'!$A47,'2. ENTER FINANCE DETAILS'!$K$10:$K$54)+SUMIF('2. ENTER FINANCE DETAILS'!$N$69:$N$105,'3. SUMMARY TABLE (VIEW ONLY)'!$A47,'2. ENTER FINANCE DETAILS'!$K$69:$K$105)+SUMIF('2. ENTER FINANCE DETAILS'!$N$121:$N$157,'3. SUMMARY TABLE (VIEW ONLY)'!$A47,'2. ENTER FINANCE DETAILS'!$K$121:$K$157)+SUMIF('2. ENTER FINANCE DETAILS'!$N$173:$N$210,'3. SUMMARY TABLE (VIEW ONLY)'!$A47,'2. ENTER FINANCE DETAILS'!$K$173:$K$210)+SUMIF('2. ENTER FINANCE DETAILS'!$N$226:$N$262,'3. SUMMARY TABLE (VIEW ONLY)'!$A47,'2. ENTER FINANCE DETAILS'!$K$226:$K$262)</f>
        <v>0</v>
      </c>
      <c r="L47" s="5">
        <f t="shared" si="12"/>
        <v>0</v>
      </c>
      <c r="M47" s="25">
        <f t="shared" si="14"/>
        <v>0</v>
      </c>
    </row>
    <row r="48" spans="1:13" x14ac:dyDescent="0.25">
      <c r="A48" s="19" t="s">
        <v>85</v>
      </c>
      <c r="B48" s="23">
        <f>SUMIF('2. ENTER FINANCE DETAILS'!$N$10:$N$54,'3. SUMMARY TABLE (VIEW ONLY)'!$A48,'2. ENTER FINANCE DETAILS'!$B$10:$B$54)+SUMIF('2. ENTER FINANCE DETAILS'!$N$69:$N$105,'3. SUMMARY TABLE (VIEW ONLY)'!$A48,'2. ENTER FINANCE DETAILS'!$B$69:$B$105)+SUMIF('2. ENTER FINANCE DETAILS'!$N$121:$N$157,'3. SUMMARY TABLE (VIEW ONLY)'!$A48,'2. ENTER FINANCE DETAILS'!$B$121:$B$157)+SUMIF('2. ENTER FINANCE DETAILS'!$N$173:$N$210,'3. SUMMARY TABLE (VIEW ONLY)'!$A48,'2. ENTER FINANCE DETAILS'!$B$173:$B$210)+SUMIF('2. ENTER FINANCE DETAILS'!$N$226:$N$262,'3. SUMMARY TABLE (VIEW ONLY)'!$A48,'2. ENTER FINANCE DETAILS'!$B$226:$B$262)</f>
        <v>0</v>
      </c>
      <c r="C48" s="23">
        <f>SUMIF('2. ENTER FINANCE DETAILS'!$N$10:$N$54,'3. SUMMARY TABLE (VIEW ONLY)'!$A48,'2. ENTER FINANCE DETAILS'!$C$10:$C$54)+SUMIF('2. ENTER FINANCE DETAILS'!$N$69:$N$105,'3. SUMMARY TABLE (VIEW ONLY)'!$A48,'2. ENTER FINANCE DETAILS'!$C$69:$C$105)+SUMIF('2. ENTER FINANCE DETAILS'!$N$121:$N$157,'3. SUMMARY TABLE (VIEW ONLY)'!$A48,'2. ENTER FINANCE DETAILS'!$C$121:$C$157)+SUMIF('2. ENTER FINANCE DETAILS'!$N$173:$N$210,'3. SUMMARY TABLE (VIEW ONLY)'!$A48,'2. ENTER FINANCE DETAILS'!$C$173:$C$210)+SUMIF('2. ENTER FINANCE DETAILS'!$N$226:$N$262,'3. SUMMARY TABLE (VIEW ONLY)'!$A48,'2. ENTER FINANCE DETAILS'!$C$226:$C$262)</f>
        <v>0</v>
      </c>
      <c r="D48" s="23">
        <f>SUMIF('2. ENTER FINANCE DETAILS'!$N$10:$N$54,'3. SUMMARY TABLE (VIEW ONLY)'!$A48,'2. ENTER FINANCE DETAILS'!$D$10:$D$54)+SUMIF('2. ENTER FINANCE DETAILS'!$N$69:$N$105,'3. SUMMARY TABLE (VIEW ONLY)'!$A48,'2. ENTER FINANCE DETAILS'!$D$69:$D$105)+SUMIF('2. ENTER FINANCE DETAILS'!$N$121:$N$157,'3. SUMMARY TABLE (VIEW ONLY)'!$A48,'2. ENTER FINANCE DETAILS'!$D$121:$D$157)+SUMIF('2. ENTER FINANCE DETAILS'!$N$173:$N$210,'3. SUMMARY TABLE (VIEW ONLY)'!$A48,'2. ENTER FINANCE DETAILS'!$D$173:$D$210)+SUMIF('2. ENTER FINANCE DETAILS'!$N$226:$N$262,'3. SUMMARY TABLE (VIEW ONLY)'!$A48,'2. ENTER FINANCE DETAILS'!$D$226:$D$262)</f>
        <v>0</v>
      </c>
      <c r="E48" s="23">
        <f>SUMIF('2. ENTER FINANCE DETAILS'!$N$10:$N$54,'3. SUMMARY TABLE (VIEW ONLY)'!$A48,'2. ENTER FINANCE DETAILS'!$E$10:$E$54)+SUMIF('2. ENTER FINANCE DETAILS'!$N$69:$N$105,'3. SUMMARY TABLE (VIEW ONLY)'!$A48,'2. ENTER FINANCE DETAILS'!$E$69:$E$105)+SUMIF('2. ENTER FINANCE DETAILS'!$N$121:$N$157,'3. SUMMARY TABLE (VIEW ONLY)'!$A48,'2. ENTER FINANCE DETAILS'!$E$121:$E$157)+SUMIF('2. ENTER FINANCE DETAILS'!$N$173:$N$210,'3. SUMMARY TABLE (VIEW ONLY)'!$A48,'2. ENTER FINANCE DETAILS'!$E$173:$E$210)+SUMIF('2. ENTER FINANCE DETAILS'!$N$226:$N$262,'3. SUMMARY TABLE (VIEW ONLY)'!$A48,'2. ENTER FINANCE DETAILS'!$E$226:$E$262)</f>
        <v>0</v>
      </c>
      <c r="F48" s="23">
        <f>SUMIF('2. ENTER FINANCE DETAILS'!$N$10:$N$54,'3. SUMMARY TABLE (VIEW ONLY)'!$A48,'2. ENTER FINANCE DETAILS'!$F$10:$F$54)+SUMIF('2. ENTER FINANCE DETAILS'!$N$69:$N$105,'3. SUMMARY TABLE (VIEW ONLY)'!$A48,'2. ENTER FINANCE DETAILS'!$F$69:$F$105)+SUMIF('2. ENTER FINANCE DETAILS'!$N$121:$N$157,'3. SUMMARY TABLE (VIEW ONLY)'!$A48,'2. ENTER FINANCE DETAILS'!$F$121:$F$157)+SUMIF('2. ENTER FINANCE DETAILS'!$N$173:$N$210,'3. SUMMARY TABLE (VIEW ONLY)'!$A48,'2. ENTER FINANCE DETAILS'!$F$173:$F$210)+SUMIF('2. ENTER FINANCE DETAILS'!$N$226:$N$262,'3. SUMMARY TABLE (VIEW ONLY)'!$A48,'2. ENTER FINANCE DETAILS'!$F$226:$F$262)</f>
        <v>0</v>
      </c>
      <c r="G48" s="23">
        <f>SUMIF('2. ENTER FINANCE DETAILS'!$N$10:$N$54,'3. SUMMARY TABLE (VIEW ONLY)'!$A48,'2. ENTER FINANCE DETAILS'!$G$10:$G$54)+SUMIF('2. ENTER FINANCE DETAILS'!$N$69:$N$105,'3. SUMMARY TABLE (VIEW ONLY)'!$A48,'2. ENTER FINANCE DETAILS'!$G$69:$G$105)+SUMIF('2. ENTER FINANCE DETAILS'!$N$121:$N$157,'3. SUMMARY TABLE (VIEW ONLY)'!$A48,'2. ENTER FINANCE DETAILS'!$G$121:$G$157)+SUMIF('2. ENTER FINANCE DETAILS'!$N$173:$N$210,'3. SUMMARY TABLE (VIEW ONLY)'!$A48,'2. ENTER FINANCE DETAILS'!$G$173:$G$210)+SUMIF('2. ENTER FINANCE DETAILS'!$N$226:$N$262,'3. SUMMARY TABLE (VIEW ONLY)'!$A48,'2. ENTER FINANCE DETAILS'!$G$226:$G$262)</f>
        <v>0</v>
      </c>
      <c r="H48" s="23">
        <f>SUMIF('2. ENTER FINANCE DETAILS'!$N$10:$N$54,'3. SUMMARY TABLE (VIEW ONLY)'!$A48,'2. ENTER FINANCE DETAILS'!$H$10:$H$54)+SUMIF('2. ENTER FINANCE DETAILS'!$N$69:$N$105,'3. SUMMARY TABLE (VIEW ONLY)'!$A48,'2. ENTER FINANCE DETAILS'!$H$69:$H$105)+SUMIF('2. ENTER FINANCE DETAILS'!$N$121:$N$157,'3. SUMMARY TABLE (VIEW ONLY)'!$A48,'2. ENTER FINANCE DETAILS'!$H$121:$H$157)+SUMIF('2. ENTER FINANCE DETAILS'!$N$173:$N$210,'3. SUMMARY TABLE (VIEW ONLY)'!$A48,'2. ENTER FINANCE DETAILS'!$H$173:$H$210)+SUMIF('2. ENTER FINANCE DETAILS'!$N$226:$N$262,'3. SUMMARY TABLE (VIEW ONLY)'!$A48,'2. ENTER FINANCE DETAILS'!$H$226:$H$262)</f>
        <v>0</v>
      </c>
      <c r="I48" s="23">
        <f>SUMIF('2. ENTER FINANCE DETAILS'!$N$10:$N$54,'3. SUMMARY TABLE (VIEW ONLY)'!$A48,'2. ENTER FINANCE DETAILS'!$I$10:$I$54)+SUMIF('2. ENTER FINANCE DETAILS'!$N$69:$N$105,'3. SUMMARY TABLE (VIEW ONLY)'!$A48,'2. ENTER FINANCE DETAILS'!$I$69:$I$105)+SUMIF('2. ENTER FINANCE DETAILS'!$N$121:$N$157,'3. SUMMARY TABLE (VIEW ONLY)'!$A48,'2. ENTER FINANCE DETAILS'!$I$121:$I$157)+SUMIF('2. ENTER FINANCE DETAILS'!$N$173:$N$210,'3. SUMMARY TABLE (VIEW ONLY)'!$A48,'2. ENTER FINANCE DETAILS'!$I$173:$I$210)+SUMIF('2. ENTER FINANCE DETAILS'!$N$226:$N$262,'3. SUMMARY TABLE (VIEW ONLY)'!$A48,'2. ENTER FINANCE DETAILS'!$I$226:$I$262)</f>
        <v>0</v>
      </c>
      <c r="J48" s="23">
        <f>SUMIF('2. ENTER FINANCE DETAILS'!$N$10:$N$54,'3. SUMMARY TABLE (VIEW ONLY)'!$A48,'2. ENTER FINANCE DETAILS'!$J$10:$J$54)+SUMIF('2. ENTER FINANCE DETAILS'!$N$69:$N$105,'3. SUMMARY TABLE (VIEW ONLY)'!$A48,'2. ENTER FINANCE DETAILS'!$J$69:$J$105)+SUMIF('2. ENTER FINANCE DETAILS'!$N$121:$N$157,'3. SUMMARY TABLE (VIEW ONLY)'!$A48,'2. ENTER FINANCE DETAILS'!$J$121:$J$157)+SUMIF('2. ENTER FINANCE DETAILS'!$N$173:$N$210,'3. SUMMARY TABLE (VIEW ONLY)'!$A48,'2. ENTER FINANCE DETAILS'!$J$173:$J$210)+SUMIF('2. ENTER FINANCE DETAILS'!$N$226:$N$262,'3. SUMMARY TABLE (VIEW ONLY)'!$A48,'2. ENTER FINANCE DETAILS'!$J$226:$J$262)</f>
        <v>0</v>
      </c>
      <c r="K48" s="23">
        <f>SUMIF('2. ENTER FINANCE DETAILS'!$N$10:$N$54,'3. SUMMARY TABLE (VIEW ONLY)'!$A48,'2. ENTER FINANCE DETAILS'!$K$10:$K$54)+SUMIF('2. ENTER FINANCE DETAILS'!$N$69:$N$105,'3. SUMMARY TABLE (VIEW ONLY)'!$A48,'2. ENTER FINANCE DETAILS'!$K$69:$K$105)+SUMIF('2. ENTER FINANCE DETAILS'!$N$121:$N$157,'3. SUMMARY TABLE (VIEW ONLY)'!$A48,'2. ENTER FINANCE DETAILS'!$K$121:$K$157)+SUMIF('2. ENTER FINANCE DETAILS'!$N$173:$N$210,'3. SUMMARY TABLE (VIEW ONLY)'!$A48,'2. ENTER FINANCE DETAILS'!$K$173:$K$210)+SUMIF('2. ENTER FINANCE DETAILS'!$N$226:$N$262,'3. SUMMARY TABLE (VIEW ONLY)'!$A48,'2. ENTER FINANCE DETAILS'!$K$226:$K$262)</f>
        <v>0</v>
      </c>
      <c r="L48" s="5">
        <f t="shared" si="12"/>
        <v>0</v>
      </c>
      <c r="M48" s="25">
        <f t="shared" si="14"/>
        <v>0</v>
      </c>
    </row>
    <row r="49" spans="1:14" x14ac:dyDescent="0.25">
      <c r="A49" s="19" t="s">
        <v>87</v>
      </c>
      <c r="B49" s="28">
        <f>SUMIF('2. ENTER FINANCE DETAILS'!$N$10:$N$54,'3. SUMMARY TABLE (VIEW ONLY)'!$A49,'2. ENTER FINANCE DETAILS'!$B$10:$B$54)+SUMIF('2. ENTER FINANCE DETAILS'!$N$69:$N$105,'3. SUMMARY TABLE (VIEW ONLY)'!$A49,'2. ENTER FINANCE DETAILS'!$B$69:$B$105)+SUMIF('2. ENTER FINANCE DETAILS'!$N$121:$N$157,'3. SUMMARY TABLE (VIEW ONLY)'!$A49,'2. ENTER FINANCE DETAILS'!$B$121:$B$157)+SUMIF('2. ENTER FINANCE DETAILS'!$N$173:$N$210,'3. SUMMARY TABLE (VIEW ONLY)'!$A49,'2. ENTER FINANCE DETAILS'!$B$173:$B$210)+SUMIF('2. ENTER FINANCE DETAILS'!$N$226:$N$262,'3. SUMMARY TABLE (VIEW ONLY)'!$A49,'2. ENTER FINANCE DETAILS'!$B$226:$B$262)</f>
        <v>0</v>
      </c>
      <c r="C49" s="23">
        <f>SUMIF('2. ENTER FINANCE DETAILS'!$N$10:$N$54,'3. SUMMARY TABLE (VIEW ONLY)'!$A49,'2. ENTER FINANCE DETAILS'!$C$10:$C$54)+SUMIF('2. ENTER FINANCE DETAILS'!$N$69:$N$105,'3. SUMMARY TABLE (VIEW ONLY)'!$A49,'2. ENTER FINANCE DETAILS'!$C$69:$C$105)+SUMIF('2. ENTER FINANCE DETAILS'!$N$121:$N$157,'3. SUMMARY TABLE (VIEW ONLY)'!$A49,'2. ENTER FINANCE DETAILS'!$C$121:$C$157)+SUMIF('2. ENTER FINANCE DETAILS'!$N$173:$N$210,'3. SUMMARY TABLE (VIEW ONLY)'!$A49,'2. ENTER FINANCE DETAILS'!$C$173:$C$210)+SUMIF('2. ENTER FINANCE DETAILS'!$N$226:$N$262,'3. SUMMARY TABLE (VIEW ONLY)'!$A49,'2. ENTER FINANCE DETAILS'!$C$226:$C$262)</f>
        <v>0</v>
      </c>
      <c r="D49" s="23">
        <f>SUMIF('2. ENTER FINANCE DETAILS'!$N$10:$N$54,'3. SUMMARY TABLE (VIEW ONLY)'!$A49,'2. ENTER FINANCE DETAILS'!$D$10:$D$54)+SUMIF('2. ENTER FINANCE DETAILS'!$N$69:$N$105,'3. SUMMARY TABLE (VIEW ONLY)'!$A49,'2. ENTER FINANCE DETAILS'!$D$69:$D$105)+SUMIF('2. ENTER FINANCE DETAILS'!$N$121:$N$157,'3. SUMMARY TABLE (VIEW ONLY)'!$A49,'2. ENTER FINANCE DETAILS'!$D$121:$D$157)+SUMIF('2. ENTER FINANCE DETAILS'!$N$173:$N$210,'3. SUMMARY TABLE (VIEW ONLY)'!$A49,'2. ENTER FINANCE DETAILS'!$D$173:$D$210)+SUMIF('2. ENTER FINANCE DETAILS'!$N$226:$N$262,'3. SUMMARY TABLE (VIEW ONLY)'!$A49,'2. ENTER FINANCE DETAILS'!$D$226:$D$262)</f>
        <v>0</v>
      </c>
      <c r="E49" s="23">
        <f>SUMIF('2. ENTER FINANCE DETAILS'!$N$10:$N$54,'3. SUMMARY TABLE (VIEW ONLY)'!$A49,'2. ENTER FINANCE DETAILS'!$E$10:$E$54)+SUMIF('2. ENTER FINANCE DETAILS'!$N$69:$N$105,'3. SUMMARY TABLE (VIEW ONLY)'!$A49,'2. ENTER FINANCE DETAILS'!$E$69:$E$105)+SUMIF('2. ENTER FINANCE DETAILS'!$N$121:$N$157,'3. SUMMARY TABLE (VIEW ONLY)'!$A49,'2. ENTER FINANCE DETAILS'!$E$121:$E$157)+SUMIF('2. ENTER FINANCE DETAILS'!$N$173:$N$210,'3. SUMMARY TABLE (VIEW ONLY)'!$A49,'2. ENTER FINANCE DETAILS'!$E$173:$E$210)+SUMIF('2. ENTER FINANCE DETAILS'!$N$226:$N$262,'3. SUMMARY TABLE (VIEW ONLY)'!$A49,'2. ENTER FINANCE DETAILS'!$E$226:$E$262)</f>
        <v>0</v>
      </c>
      <c r="F49" s="23">
        <f>SUMIF('2. ENTER FINANCE DETAILS'!$N$10:$N$54,'3. SUMMARY TABLE (VIEW ONLY)'!$A49,'2. ENTER FINANCE DETAILS'!$F$10:$F$54)+SUMIF('2. ENTER FINANCE DETAILS'!$N$69:$N$105,'3. SUMMARY TABLE (VIEW ONLY)'!$A49,'2. ENTER FINANCE DETAILS'!$F$69:$F$105)+SUMIF('2. ENTER FINANCE DETAILS'!$N$121:$N$157,'3. SUMMARY TABLE (VIEW ONLY)'!$A49,'2. ENTER FINANCE DETAILS'!$F$121:$F$157)+SUMIF('2. ENTER FINANCE DETAILS'!$N$173:$N$210,'3. SUMMARY TABLE (VIEW ONLY)'!$A49,'2. ENTER FINANCE DETAILS'!$F$173:$F$210)+SUMIF('2. ENTER FINANCE DETAILS'!$N$226:$N$262,'3. SUMMARY TABLE (VIEW ONLY)'!$A49,'2. ENTER FINANCE DETAILS'!$F$226:$F$262)</f>
        <v>0</v>
      </c>
      <c r="G49" s="23">
        <f>SUMIF('2. ENTER FINANCE DETAILS'!$N$10:$N$54,'3. SUMMARY TABLE (VIEW ONLY)'!$A49,'2. ENTER FINANCE DETAILS'!$G$10:$G$54)+SUMIF('2. ENTER FINANCE DETAILS'!$N$69:$N$105,'3. SUMMARY TABLE (VIEW ONLY)'!$A49,'2. ENTER FINANCE DETAILS'!$G$69:$G$105)+SUMIF('2. ENTER FINANCE DETAILS'!$N$121:$N$157,'3. SUMMARY TABLE (VIEW ONLY)'!$A49,'2. ENTER FINANCE DETAILS'!$G$121:$G$157)+SUMIF('2. ENTER FINANCE DETAILS'!$N$173:$N$210,'3. SUMMARY TABLE (VIEW ONLY)'!$A49,'2. ENTER FINANCE DETAILS'!$G$173:$G$210)+SUMIF('2. ENTER FINANCE DETAILS'!$N$226:$N$262,'3. SUMMARY TABLE (VIEW ONLY)'!$A49,'2. ENTER FINANCE DETAILS'!$G$226:$G$262)</f>
        <v>0</v>
      </c>
      <c r="H49" s="23">
        <f>SUMIF('2. ENTER FINANCE DETAILS'!$N$10:$N$54,'3. SUMMARY TABLE (VIEW ONLY)'!$A49,'2. ENTER FINANCE DETAILS'!$H$10:$H$54)+SUMIF('2. ENTER FINANCE DETAILS'!$N$69:$N$105,'3. SUMMARY TABLE (VIEW ONLY)'!$A49,'2. ENTER FINANCE DETAILS'!$H$69:$H$105)+SUMIF('2. ENTER FINANCE DETAILS'!$N$121:$N$157,'3. SUMMARY TABLE (VIEW ONLY)'!$A49,'2. ENTER FINANCE DETAILS'!$H$121:$H$157)+SUMIF('2. ENTER FINANCE DETAILS'!$N$173:$N$210,'3. SUMMARY TABLE (VIEW ONLY)'!$A49,'2. ENTER FINANCE DETAILS'!$H$173:$H$210)+SUMIF('2. ENTER FINANCE DETAILS'!$N$226:$N$262,'3. SUMMARY TABLE (VIEW ONLY)'!$A49,'2. ENTER FINANCE DETAILS'!$H$226:$H$262)</f>
        <v>0</v>
      </c>
      <c r="I49" s="23">
        <f>SUMIF('2. ENTER FINANCE DETAILS'!$N$10:$N$54,'3. SUMMARY TABLE (VIEW ONLY)'!$A49,'2. ENTER FINANCE DETAILS'!$I$10:$I$54)+SUMIF('2. ENTER FINANCE DETAILS'!$N$69:$N$105,'3. SUMMARY TABLE (VIEW ONLY)'!$A49,'2. ENTER FINANCE DETAILS'!$I$69:$I$105)+SUMIF('2. ENTER FINANCE DETAILS'!$N$121:$N$157,'3. SUMMARY TABLE (VIEW ONLY)'!$A49,'2. ENTER FINANCE DETAILS'!$I$121:$I$157)+SUMIF('2. ENTER FINANCE DETAILS'!$N$173:$N$210,'3. SUMMARY TABLE (VIEW ONLY)'!$A49,'2. ENTER FINANCE DETAILS'!$I$173:$I$210)+SUMIF('2. ENTER FINANCE DETAILS'!$N$226:$N$262,'3. SUMMARY TABLE (VIEW ONLY)'!$A49,'2. ENTER FINANCE DETAILS'!$I$226:$I$262)</f>
        <v>0</v>
      </c>
      <c r="J49" s="23">
        <f>SUMIF('2. ENTER FINANCE DETAILS'!$N$10:$N$54,'3. SUMMARY TABLE (VIEW ONLY)'!$A49,'2. ENTER FINANCE DETAILS'!$J$10:$J$54)+SUMIF('2. ENTER FINANCE DETAILS'!$N$69:$N$105,'3. SUMMARY TABLE (VIEW ONLY)'!$A49,'2. ENTER FINANCE DETAILS'!$J$69:$J$105)+SUMIF('2. ENTER FINANCE DETAILS'!$N$121:$N$157,'3. SUMMARY TABLE (VIEW ONLY)'!$A49,'2. ENTER FINANCE DETAILS'!$J$121:$J$157)+SUMIF('2. ENTER FINANCE DETAILS'!$N$173:$N$210,'3. SUMMARY TABLE (VIEW ONLY)'!$A49,'2. ENTER FINANCE DETAILS'!$J$173:$J$210)+SUMIF('2. ENTER FINANCE DETAILS'!$N$226:$N$262,'3. SUMMARY TABLE (VIEW ONLY)'!$A49,'2. ENTER FINANCE DETAILS'!$J$226:$J$262)</f>
        <v>0</v>
      </c>
      <c r="K49" s="23">
        <f>SUMIF('2. ENTER FINANCE DETAILS'!$N$10:$N$54,'3. SUMMARY TABLE (VIEW ONLY)'!$A49,'2. ENTER FINANCE DETAILS'!$K$10:$K$54)+SUMIF('2. ENTER FINANCE DETAILS'!$N$69:$N$105,'3. SUMMARY TABLE (VIEW ONLY)'!$A49,'2. ENTER FINANCE DETAILS'!$K$69:$K$105)+SUMIF('2. ENTER FINANCE DETAILS'!$N$121:$N$157,'3. SUMMARY TABLE (VIEW ONLY)'!$A49,'2. ENTER FINANCE DETAILS'!$K$121:$K$157)+SUMIF('2. ENTER FINANCE DETAILS'!$N$173:$N$210,'3. SUMMARY TABLE (VIEW ONLY)'!$A49,'2. ENTER FINANCE DETAILS'!$K$173:$K$210)+SUMIF('2. ENTER FINANCE DETAILS'!$N$226:$N$262,'3. SUMMARY TABLE (VIEW ONLY)'!$A49,'2. ENTER FINANCE DETAILS'!$K$226:$K$262)</f>
        <v>0</v>
      </c>
      <c r="L49" s="5">
        <f t="shared" si="12"/>
        <v>0</v>
      </c>
      <c r="M49" s="25">
        <f>IFERROR(L49/$L$52,0)</f>
        <v>0</v>
      </c>
    </row>
    <row r="50" spans="1:14" x14ac:dyDescent="0.25">
      <c r="A50" s="19" t="s">
        <v>89</v>
      </c>
      <c r="B50" s="28">
        <f>SUMIF('2. ENTER FINANCE DETAILS'!$N$10:$N$54,'3. SUMMARY TABLE (VIEW ONLY)'!$A50,'2. ENTER FINANCE DETAILS'!$B$10:$B$54)+SUMIF('2. ENTER FINANCE DETAILS'!$N$69:$N$105,'3. SUMMARY TABLE (VIEW ONLY)'!$A50,'2. ENTER FINANCE DETAILS'!$B$69:$B$105)+SUMIF('2. ENTER FINANCE DETAILS'!$N$121:$N$157,'3. SUMMARY TABLE (VIEW ONLY)'!$A50,'2. ENTER FINANCE DETAILS'!$B$121:$B$157)+SUMIF('2. ENTER FINANCE DETAILS'!$N$173:$N$210,'3. SUMMARY TABLE (VIEW ONLY)'!$A50,'2. ENTER FINANCE DETAILS'!$B$173:$B$210)+SUMIF('2. ENTER FINANCE DETAILS'!$N$226:$N$262,'3. SUMMARY TABLE (VIEW ONLY)'!$A50,'2. ENTER FINANCE DETAILS'!$B$226:$B$262)</f>
        <v>0</v>
      </c>
      <c r="C50" s="23">
        <f>SUMIF('2. ENTER FINANCE DETAILS'!$N$10:$N$54,'3. SUMMARY TABLE (VIEW ONLY)'!$A50,'2. ENTER FINANCE DETAILS'!$C$10:$C$54)+SUMIF('2. ENTER FINANCE DETAILS'!$N$69:$N$105,'3. SUMMARY TABLE (VIEW ONLY)'!$A50,'2. ENTER FINANCE DETAILS'!$C$69:$C$105)+SUMIF('2. ENTER FINANCE DETAILS'!$N$121:$N$157,'3. SUMMARY TABLE (VIEW ONLY)'!$A50,'2. ENTER FINANCE DETAILS'!$C$121:$C$157)+SUMIF('2. ENTER FINANCE DETAILS'!$N$173:$N$210,'3. SUMMARY TABLE (VIEW ONLY)'!$A50,'2. ENTER FINANCE DETAILS'!$C$173:$C$210)+SUMIF('2. ENTER FINANCE DETAILS'!$N$226:$N$262,'3. SUMMARY TABLE (VIEW ONLY)'!$A50,'2. ENTER FINANCE DETAILS'!$C$226:$C$262)</f>
        <v>0</v>
      </c>
      <c r="D50" s="23">
        <f>SUMIF('2. ENTER FINANCE DETAILS'!$N$10:$N$54,'3. SUMMARY TABLE (VIEW ONLY)'!$A50,'2. ENTER FINANCE DETAILS'!$D$10:$D$54)+SUMIF('2. ENTER FINANCE DETAILS'!$N$69:$N$105,'3. SUMMARY TABLE (VIEW ONLY)'!$A50,'2. ENTER FINANCE DETAILS'!$D$69:$D$105)+SUMIF('2. ENTER FINANCE DETAILS'!$N$121:$N$157,'3. SUMMARY TABLE (VIEW ONLY)'!$A50,'2. ENTER FINANCE DETAILS'!$D$121:$D$157)+SUMIF('2. ENTER FINANCE DETAILS'!$N$173:$N$210,'3. SUMMARY TABLE (VIEW ONLY)'!$A50,'2. ENTER FINANCE DETAILS'!$D$173:$D$210)+SUMIF('2. ENTER FINANCE DETAILS'!$N$226:$N$262,'3. SUMMARY TABLE (VIEW ONLY)'!$A50,'2. ENTER FINANCE DETAILS'!$D$226:$D$262)</f>
        <v>0</v>
      </c>
      <c r="E50" s="23">
        <f>SUMIF('2. ENTER FINANCE DETAILS'!$N$10:$N$54,'3. SUMMARY TABLE (VIEW ONLY)'!$A50,'2. ENTER FINANCE DETAILS'!$E$10:$E$54)+SUMIF('2. ENTER FINANCE DETAILS'!$N$69:$N$105,'3. SUMMARY TABLE (VIEW ONLY)'!$A50,'2. ENTER FINANCE DETAILS'!$E$69:$E$105)+SUMIF('2. ENTER FINANCE DETAILS'!$N$121:$N$157,'3. SUMMARY TABLE (VIEW ONLY)'!$A50,'2. ENTER FINANCE DETAILS'!$E$121:$E$157)+SUMIF('2. ENTER FINANCE DETAILS'!$N$173:$N$210,'3. SUMMARY TABLE (VIEW ONLY)'!$A50,'2. ENTER FINANCE DETAILS'!$E$173:$E$210)+SUMIF('2. ENTER FINANCE DETAILS'!$N$226:$N$262,'3. SUMMARY TABLE (VIEW ONLY)'!$A50,'2. ENTER FINANCE DETAILS'!$E$226:$E$262)</f>
        <v>0</v>
      </c>
      <c r="F50" s="23">
        <f>SUMIF('2. ENTER FINANCE DETAILS'!$N$10:$N$54,'3. SUMMARY TABLE (VIEW ONLY)'!$A50,'2. ENTER FINANCE DETAILS'!$F$10:$F$54)+SUMIF('2. ENTER FINANCE DETAILS'!$N$69:$N$105,'3. SUMMARY TABLE (VIEW ONLY)'!$A50,'2. ENTER FINANCE DETAILS'!$F$69:$F$105)+SUMIF('2. ENTER FINANCE DETAILS'!$N$121:$N$157,'3. SUMMARY TABLE (VIEW ONLY)'!$A50,'2. ENTER FINANCE DETAILS'!$F$121:$F$157)+SUMIF('2. ENTER FINANCE DETAILS'!$N$173:$N$210,'3. SUMMARY TABLE (VIEW ONLY)'!$A50,'2. ENTER FINANCE DETAILS'!$F$173:$F$210)+SUMIF('2. ENTER FINANCE DETAILS'!$N$226:$N$262,'3. SUMMARY TABLE (VIEW ONLY)'!$A50,'2. ENTER FINANCE DETAILS'!$F$226:$F$262)</f>
        <v>0</v>
      </c>
      <c r="G50" s="23">
        <f>SUMIF('2. ENTER FINANCE DETAILS'!$N$10:$N$54,'3. SUMMARY TABLE (VIEW ONLY)'!$A50,'2. ENTER FINANCE DETAILS'!$G$10:$G$54)+SUMIF('2. ENTER FINANCE DETAILS'!$N$69:$N$105,'3. SUMMARY TABLE (VIEW ONLY)'!$A50,'2. ENTER FINANCE DETAILS'!$G$69:$G$105)+SUMIF('2. ENTER FINANCE DETAILS'!$N$121:$N$157,'3. SUMMARY TABLE (VIEW ONLY)'!$A50,'2. ENTER FINANCE DETAILS'!$G$121:$G$157)+SUMIF('2. ENTER FINANCE DETAILS'!$N$173:$N$210,'3. SUMMARY TABLE (VIEW ONLY)'!$A50,'2. ENTER FINANCE DETAILS'!$G$173:$G$210)+SUMIF('2. ENTER FINANCE DETAILS'!$N$226:$N$262,'3. SUMMARY TABLE (VIEW ONLY)'!$A50,'2. ENTER FINANCE DETAILS'!$G$226:$G$262)</f>
        <v>0</v>
      </c>
      <c r="H50" s="23">
        <f>SUMIF('2. ENTER FINANCE DETAILS'!$N$10:$N$54,'3. SUMMARY TABLE (VIEW ONLY)'!$A50,'2. ENTER FINANCE DETAILS'!$H$10:$H$54)+SUMIF('2. ENTER FINANCE DETAILS'!$N$69:$N$105,'3. SUMMARY TABLE (VIEW ONLY)'!$A50,'2. ENTER FINANCE DETAILS'!$H$69:$H$105)+SUMIF('2. ENTER FINANCE DETAILS'!$N$121:$N$157,'3. SUMMARY TABLE (VIEW ONLY)'!$A50,'2. ENTER FINANCE DETAILS'!$H$121:$H$157)+SUMIF('2. ENTER FINANCE DETAILS'!$N$173:$N$210,'3. SUMMARY TABLE (VIEW ONLY)'!$A50,'2. ENTER FINANCE DETAILS'!$H$173:$H$210)+SUMIF('2. ENTER FINANCE DETAILS'!$N$226:$N$262,'3. SUMMARY TABLE (VIEW ONLY)'!$A50,'2. ENTER FINANCE DETAILS'!$H$226:$H$262)</f>
        <v>0</v>
      </c>
      <c r="I50" s="23">
        <f>SUMIF('2. ENTER FINANCE DETAILS'!$N$10:$N$54,'3. SUMMARY TABLE (VIEW ONLY)'!$A50,'2. ENTER FINANCE DETAILS'!$I$10:$I$54)+SUMIF('2. ENTER FINANCE DETAILS'!$N$69:$N$105,'3. SUMMARY TABLE (VIEW ONLY)'!$A50,'2. ENTER FINANCE DETAILS'!$I$69:$I$105)+SUMIF('2. ENTER FINANCE DETAILS'!$N$121:$N$157,'3. SUMMARY TABLE (VIEW ONLY)'!$A50,'2. ENTER FINANCE DETAILS'!$I$121:$I$157)+SUMIF('2. ENTER FINANCE DETAILS'!$N$173:$N$210,'3. SUMMARY TABLE (VIEW ONLY)'!$A50,'2. ENTER FINANCE DETAILS'!$I$173:$I$210)+SUMIF('2. ENTER FINANCE DETAILS'!$N$226:$N$262,'3. SUMMARY TABLE (VIEW ONLY)'!$A50,'2. ENTER FINANCE DETAILS'!$I$226:$I$262)</f>
        <v>0</v>
      </c>
      <c r="J50" s="23">
        <f>SUMIF('2. ENTER FINANCE DETAILS'!$N$10:$N$54,'3. SUMMARY TABLE (VIEW ONLY)'!$A50,'2. ENTER FINANCE DETAILS'!$J$10:$J$54)+SUMIF('2. ENTER FINANCE DETAILS'!$N$69:$N$105,'3. SUMMARY TABLE (VIEW ONLY)'!$A50,'2. ENTER FINANCE DETAILS'!$J$69:$J$105)+SUMIF('2. ENTER FINANCE DETAILS'!$N$121:$N$157,'3. SUMMARY TABLE (VIEW ONLY)'!$A50,'2. ENTER FINANCE DETAILS'!$J$121:$J$157)+SUMIF('2. ENTER FINANCE DETAILS'!$N$173:$N$210,'3. SUMMARY TABLE (VIEW ONLY)'!$A50,'2. ENTER FINANCE DETAILS'!$J$173:$J$210)+SUMIF('2. ENTER FINANCE DETAILS'!$N$226:$N$262,'3. SUMMARY TABLE (VIEW ONLY)'!$A50,'2. ENTER FINANCE DETAILS'!$J$226:$J$262)</f>
        <v>0</v>
      </c>
      <c r="K50" s="23">
        <f>SUMIF('2. ENTER FINANCE DETAILS'!$N$10:$N$54,'3. SUMMARY TABLE (VIEW ONLY)'!$A50,'2. ENTER FINANCE DETAILS'!$K$10:$K$54)+SUMIF('2. ENTER FINANCE DETAILS'!$N$69:$N$105,'3. SUMMARY TABLE (VIEW ONLY)'!$A50,'2. ENTER FINANCE DETAILS'!$K$69:$K$105)+SUMIF('2. ENTER FINANCE DETAILS'!$N$121:$N$157,'3. SUMMARY TABLE (VIEW ONLY)'!$A50,'2. ENTER FINANCE DETAILS'!$K$121:$K$157)+SUMIF('2. ENTER FINANCE DETAILS'!$N$173:$N$210,'3. SUMMARY TABLE (VIEW ONLY)'!$A50,'2. ENTER FINANCE DETAILS'!$K$173:$K$210)+SUMIF('2. ENTER FINANCE DETAILS'!$N$226:$N$262,'3. SUMMARY TABLE (VIEW ONLY)'!$A50,'2. ENTER FINANCE DETAILS'!$K$226:$K$262)</f>
        <v>0</v>
      </c>
      <c r="L50" s="5">
        <f t="shared" si="12"/>
        <v>0</v>
      </c>
      <c r="M50" s="25">
        <f>IFERROR(L50/$L$52,0)</f>
        <v>0</v>
      </c>
    </row>
    <row r="51" spans="1:14" x14ac:dyDescent="0.25">
      <c r="A51" s="19" t="s">
        <v>91</v>
      </c>
      <c r="B51" s="28">
        <f>SUMIF('2. ENTER FINANCE DETAILS'!$N$10:$N$54,'3. SUMMARY TABLE (VIEW ONLY)'!$A51,'2. ENTER FINANCE DETAILS'!$B$10:$B$54)+SUMIF('2. ENTER FINANCE DETAILS'!$N$69:$N$105,'3. SUMMARY TABLE (VIEW ONLY)'!$A51,'2. ENTER FINANCE DETAILS'!$B$69:$B$105)+SUMIF('2. ENTER FINANCE DETAILS'!$N$121:$N$157,'3. SUMMARY TABLE (VIEW ONLY)'!$A51,'2. ENTER FINANCE DETAILS'!$B$121:$B$157)+SUMIF('2. ENTER FINANCE DETAILS'!$N$173:$N$210,'3. SUMMARY TABLE (VIEW ONLY)'!$A51,'2. ENTER FINANCE DETAILS'!$B$173:$B$210)+SUMIF('2. ENTER FINANCE DETAILS'!$N$226:$N$262,'3. SUMMARY TABLE (VIEW ONLY)'!$A51,'2. ENTER FINANCE DETAILS'!$B$226:$B$262)</f>
        <v>0</v>
      </c>
      <c r="C51" s="23">
        <f>SUMIF('2. ENTER FINANCE DETAILS'!$N$10:$N$54,'3. SUMMARY TABLE (VIEW ONLY)'!$A51,'2. ENTER FINANCE DETAILS'!$C$10:$C$54)+SUMIF('2. ENTER FINANCE DETAILS'!$N$69:$N$105,'3. SUMMARY TABLE (VIEW ONLY)'!$A51,'2. ENTER FINANCE DETAILS'!$C$69:$C$105)+SUMIF('2. ENTER FINANCE DETAILS'!$N$121:$N$157,'3. SUMMARY TABLE (VIEW ONLY)'!$A51,'2. ENTER FINANCE DETAILS'!$C$121:$C$157)+SUMIF('2. ENTER FINANCE DETAILS'!$N$173:$N$210,'3. SUMMARY TABLE (VIEW ONLY)'!$A51,'2. ENTER FINANCE DETAILS'!$C$173:$C$210)+SUMIF('2. ENTER FINANCE DETAILS'!$N$226:$N$262,'3. SUMMARY TABLE (VIEW ONLY)'!$A51,'2. ENTER FINANCE DETAILS'!$C$226:$C$262)</f>
        <v>0</v>
      </c>
      <c r="D51" s="23">
        <f>SUMIF('2. ENTER FINANCE DETAILS'!$N$10:$N$54,'3. SUMMARY TABLE (VIEW ONLY)'!$A51,'2. ENTER FINANCE DETAILS'!$D$10:$D$54)+SUMIF('2. ENTER FINANCE DETAILS'!$N$69:$N$105,'3. SUMMARY TABLE (VIEW ONLY)'!$A51,'2. ENTER FINANCE DETAILS'!$D$69:$D$105)+SUMIF('2. ENTER FINANCE DETAILS'!$N$121:$N$157,'3. SUMMARY TABLE (VIEW ONLY)'!$A51,'2. ENTER FINANCE DETAILS'!$D$121:$D$157)+SUMIF('2. ENTER FINANCE DETAILS'!$N$173:$N$210,'3. SUMMARY TABLE (VIEW ONLY)'!$A51,'2. ENTER FINANCE DETAILS'!$D$173:$D$210)+SUMIF('2. ENTER FINANCE DETAILS'!$N$226:$N$262,'3. SUMMARY TABLE (VIEW ONLY)'!$A51,'2. ENTER FINANCE DETAILS'!$D$226:$D$262)</f>
        <v>0</v>
      </c>
      <c r="E51" s="23">
        <f>SUMIF('2. ENTER FINANCE DETAILS'!$N$10:$N$54,'3. SUMMARY TABLE (VIEW ONLY)'!$A51,'2. ENTER FINANCE DETAILS'!$E$10:$E$54)+SUMIF('2. ENTER FINANCE DETAILS'!$N$69:$N$105,'3. SUMMARY TABLE (VIEW ONLY)'!$A51,'2. ENTER FINANCE DETAILS'!$E$69:$E$105)+SUMIF('2. ENTER FINANCE DETAILS'!$N$121:$N$157,'3. SUMMARY TABLE (VIEW ONLY)'!$A51,'2. ENTER FINANCE DETAILS'!$E$121:$E$157)+SUMIF('2. ENTER FINANCE DETAILS'!$N$173:$N$210,'3. SUMMARY TABLE (VIEW ONLY)'!$A51,'2. ENTER FINANCE DETAILS'!$E$173:$E$210)+SUMIF('2. ENTER FINANCE DETAILS'!$N$226:$N$262,'3. SUMMARY TABLE (VIEW ONLY)'!$A51,'2. ENTER FINANCE DETAILS'!$E$226:$E$262)</f>
        <v>0</v>
      </c>
      <c r="F51" s="23">
        <f>SUMIF('2. ENTER FINANCE DETAILS'!$N$10:$N$54,'3. SUMMARY TABLE (VIEW ONLY)'!$A51,'2. ENTER FINANCE DETAILS'!$F$10:$F$54)+SUMIF('2. ENTER FINANCE DETAILS'!$N$69:$N$105,'3. SUMMARY TABLE (VIEW ONLY)'!$A51,'2. ENTER FINANCE DETAILS'!$F$69:$F$105)+SUMIF('2. ENTER FINANCE DETAILS'!$N$121:$N$157,'3. SUMMARY TABLE (VIEW ONLY)'!$A51,'2. ENTER FINANCE DETAILS'!$F$121:$F$157)+SUMIF('2. ENTER FINANCE DETAILS'!$N$173:$N$210,'3. SUMMARY TABLE (VIEW ONLY)'!$A51,'2. ENTER FINANCE DETAILS'!$F$173:$F$210)+SUMIF('2. ENTER FINANCE DETAILS'!$N$226:$N$262,'3. SUMMARY TABLE (VIEW ONLY)'!$A51,'2. ENTER FINANCE DETAILS'!$F$226:$F$262)</f>
        <v>0</v>
      </c>
      <c r="G51" s="23">
        <f>SUMIF('2. ENTER FINANCE DETAILS'!$N$10:$N$54,'3. SUMMARY TABLE (VIEW ONLY)'!$A51,'2. ENTER FINANCE DETAILS'!$G$10:$G$54)+SUMIF('2. ENTER FINANCE DETAILS'!$N$69:$N$105,'3. SUMMARY TABLE (VIEW ONLY)'!$A51,'2. ENTER FINANCE DETAILS'!$G$69:$G$105)+SUMIF('2. ENTER FINANCE DETAILS'!$N$121:$N$157,'3. SUMMARY TABLE (VIEW ONLY)'!$A51,'2. ENTER FINANCE DETAILS'!$G$121:$G$157)+SUMIF('2. ENTER FINANCE DETAILS'!$N$173:$N$210,'3. SUMMARY TABLE (VIEW ONLY)'!$A51,'2. ENTER FINANCE DETAILS'!$G$173:$G$210)+SUMIF('2. ENTER FINANCE DETAILS'!$N$226:$N$262,'3. SUMMARY TABLE (VIEW ONLY)'!$A51,'2. ENTER FINANCE DETAILS'!$G$226:$G$262)</f>
        <v>0</v>
      </c>
      <c r="H51" s="23">
        <f>SUMIF('2. ENTER FINANCE DETAILS'!$N$10:$N$54,'3. SUMMARY TABLE (VIEW ONLY)'!$A51,'2. ENTER FINANCE DETAILS'!$H$10:$H$54)+SUMIF('2. ENTER FINANCE DETAILS'!$N$69:$N$105,'3. SUMMARY TABLE (VIEW ONLY)'!$A51,'2. ENTER FINANCE DETAILS'!$H$69:$H$105)+SUMIF('2. ENTER FINANCE DETAILS'!$N$121:$N$157,'3. SUMMARY TABLE (VIEW ONLY)'!$A51,'2. ENTER FINANCE DETAILS'!$H$121:$H$157)+SUMIF('2. ENTER FINANCE DETAILS'!$N$173:$N$210,'3. SUMMARY TABLE (VIEW ONLY)'!$A51,'2. ENTER FINANCE DETAILS'!$H$173:$H$210)+SUMIF('2. ENTER FINANCE DETAILS'!$N$226:$N$262,'3. SUMMARY TABLE (VIEW ONLY)'!$A51,'2. ENTER FINANCE DETAILS'!$H$226:$H$262)</f>
        <v>0</v>
      </c>
      <c r="I51" s="23">
        <f>SUMIF('2. ENTER FINANCE DETAILS'!$N$10:$N$54,'3. SUMMARY TABLE (VIEW ONLY)'!$A51,'2. ENTER FINANCE DETAILS'!$I$10:$I$54)+SUMIF('2. ENTER FINANCE DETAILS'!$N$69:$N$105,'3. SUMMARY TABLE (VIEW ONLY)'!$A51,'2. ENTER FINANCE DETAILS'!$I$69:$I$105)+SUMIF('2. ENTER FINANCE DETAILS'!$N$121:$N$157,'3. SUMMARY TABLE (VIEW ONLY)'!$A51,'2. ENTER FINANCE DETAILS'!$I$121:$I$157)+SUMIF('2. ENTER FINANCE DETAILS'!$N$173:$N$210,'3. SUMMARY TABLE (VIEW ONLY)'!$A51,'2. ENTER FINANCE DETAILS'!$I$173:$I$210)+SUMIF('2. ENTER FINANCE DETAILS'!$N$226:$N$262,'3. SUMMARY TABLE (VIEW ONLY)'!$A51,'2. ENTER FINANCE DETAILS'!$I$226:$I$262)</f>
        <v>0</v>
      </c>
      <c r="J51" s="23">
        <f>SUMIF('2. ENTER FINANCE DETAILS'!$N$10:$N$54,'3. SUMMARY TABLE (VIEW ONLY)'!$A51,'2. ENTER FINANCE DETAILS'!$J$10:$J$54)+SUMIF('2. ENTER FINANCE DETAILS'!$N$69:$N$105,'3. SUMMARY TABLE (VIEW ONLY)'!$A51,'2. ENTER FINANCE DETAILS'!$J$69:$J$105)+SUMIF('2. ENTER FINANCE DETAILS'!$N$121:$N$157,'3. SUMMARY TABLE (VIEW ONLY)'!$A51,'2. ENTER FINANCE DETAILS'!$J$121:$J$157)+SUMIF('2. ENTER FINANCE DETAILS'!$N$173:$N$210,'3. SUMMARY TABLE (VIEW ONLY)'!$A51,'2. ENTER FINANCE DETAILS'!$J$173:$J$210)+SUMIF('2. ENTER FINANCE DETAILS'!$N$226:$N$262,'3. SUMMARY TABLE (VIEW ONLY)'!$A51,'2. ENTER FINANCE DETAILS'!$J$226:$J$262)</f>
        <v>0</v>
      </c>
      <c r="K51" s="23">
        <f>SUMIF('2. ENTER FINANCE DETAILS'!$N$10:$N$54,'3. SUMMARY TABLE (VIEW ONLY)'!$A51,'2. ENTER FINANCE DETAILS'!$K$10:$K$54)+SUMIF('2. ENTER FINANCE DETAILS'!$N$69:$N$105,'3. SUMMARY TABLE (VIEW ONLY)'!$A51,'2. ENTER FINANCE DETAILS'!$K$69:$K$105)+SUMIF('2. ENTER FINANCE DETAILS'!$N$121:$N$157,'3. SUMMARY TABLE (VIEW ONLY)'!$A51,'2. ENTER FINANCE DETAILS'!$K$121:$K$157)+SUMIF('2. ENTER FINANCE DETAILS'!$N$173:$N$210,'3. SUMMARY TABLE (VIEW ONLY)'!$A51,'2. ENTER FINANCE DETAILS'!$K$173:$K$210)+SUMIF('2. ENTER FINANCE DETAILS'!$N$226:$N$262,'3. SUMMARY TABLE (VIEW ONLY)'!$A51,'2. ENTER FINANCE DETAILS'!$K$226:$K$262)</f>
        <v>0</v>
      </c>
      <c r="L51" s="5">
        <f t="shared" si="12"/>
        <v>0</v>
      </c>
      <c r="M51" s="25">
        <f>IFERROR(L51/$L$52,0)</f>
        <v>0</v>
      </c>
    </row>
    <row r="52" spans="1:14" x14ac:dyDescent="0.25">
      <c r="A52" s="20" t="s">
        <v>106</v>
      </c>
      <c r="B52" s="5">
        <f t="shared" ref="B52:M52" si="15">SUM(B25:B51)</f>
        <v>0</v>
      </c>
      <c r="C52" s="5">
        <f t="shared" si="15"/>
        <v>0</v>
      </c>
      <c r="D52" s="5">
        <f t="shared" si="15"/>
        <v>0</v>
      </c>
      <c r="E52" s="5">
        <f t="shared" si="15"/>
        <v>0</v>
      </c>
      <c r="F52" s="5">
        <f t="shared" si="15"/>
        <v>0</v>
      </c>
      <c r="G52" s="5">
        <f t="shared" si="15"/>
        <v>0</v>
      </c>
      <c r="H52" s="5">
        <f t="shared" si="15"/>
        <v>0</v>
      </c>
      <c r="I52" s="5">
        <f t="shared" si="15"/>
        <v>0</v>
      </c>
      <c r="J52" s="5">
        <f t="shared" si="15"/>
        <v>0</v>
      </c>
      <c r="K52" s="5">
        <f t="shared" si="15"/>
        <v>0</v>
      </c>
      <c r="L52" s="5">
        <f t="shared" si="15"/>
        <v>0</v>
      </c>
      <c r="M52" s="25">
        <f t="shared" si="15"/>
        <v>0</v>
      </c>
      <c r="N52" t="str">
        <f>IF(L52&gt;8000000,"Over £8m cap limit","")</f>
        <v/>
      </c>
    </row>
    <row r="53" spans="1:14" x14ac:dyDescent="0.25">
      <c r="A53" s="2"/>
      <c r="B53" s="5"/>
      <c r="C53" s="5"/>
      <c r="D53" s="5"/>
      <c r="E53" s="5"/>
      <c r="F53" s="5"/>
      <c r="G53" s="5"/>
      <c r="H53" s="5"/>
      <c r="I53" s="5"/>
      <c r="J53" s="5"/>
      <c r="K53" s="5"/>
      <c r="L53" s="5"/>
      <c r="M53" s="25"/>
    </row>
    <row r="54" spans="1:14" x14ac:dyDescent="0.25">
      <c r="A54" s="16"/>
      <c r="B54" s="15"/>
      <c r="C54" s="15"/>
      <c r="D54" s="15"/>
      <c r="E54" s="15"/>
      <c r="F54" s="15"/>
      <c r="G54" s="15"/>
      <c r="H54" s="15"/>
      <c r="I54" s="15"/>
      <c r="J54" s="15"/>
      <c r="K54" s="15"/>
      <c r="L54" s="15"/>
      <c r="M54" s="26"/>
    </row>
    <row r="55" spans="1:14" x14ac:dyDescent="0.25"/>
    <row r="56" spans="1:14" x14ac:dyDescent="0.25">
      <c r="A56" s="2" t="s">
        <v>111</v>
      </c>
      <c r="B56" s="8">
        <v>1</v>
      </c>
      <c r="C56" s="8">
        <v>2</v>
      </c>
      <c r="D56" s="8">
        <v>3</v>
      </c>
      <c r="E56" s="8">
        <v>4</v>
      </c>
      <c r="F56" s="8">
        <v>5</v>
      </c>
      <c r="G56" s="8">
        <v>6</v>
      </c>
      <c r="H56" s="8">
        <v>7</v>
      </c>
      <c r="I56" s="8">
        <v>8</v>
      </c>
      <c r="J56" s="8">
        <v>9</v>
      </c>
      <c r="K56" s="8">
        <v>10</v>
      </c>
      <c r="L56" s="8" t="s">
        <v>29</v>
      </c>
      <c r="M56" s="8" t="s">
        <v>107</v>
      </c>
    </row>
    <row r="57" spans="1:14" x14ac:dyDescent="0.25">
      <c r="A57" s="19" t="s">
        <v>112</v>
      </c>
      <c r="B57" s="23">
        <f>SUMIF('2. ENTER FINANCE DETAILS'!$P$10:$P$54,'3. SUMMARY TABLE (VIEW ONLY)'!$A57,'2. ENTER FINANCE DETAILS'!$B$10:$B$54)+SUMIF('2. ENTER FINANCE DETAILS'!$P$69:$P$105,'3. SUMMARY TABLE (VIEW ONLY)'!$A57,'2. ENTER FINANCE DETAILS'!$B$69:$B$105)+SUMIF('2. ENTER FINANCE DETAILS'!$P$121:$P$157,'3. SUMMARY TABLE (VIEW ONLY)'!$A57,'2. ENTER FINANCE DETAILS'!$B$121:$B$157)+SUMIF('2. ENTER FINANCE DETAILS'!$P$173:$P$210,'3. SUMMARY TABLE (VIEW ONLY)'!$A57,'2. ENTER FINANCE DETAILS'!$B$173:$B$210)+SUMIF('2. ENTER FINANCE DETAILS'!$P$226:$P$262,'3. SUMMARY TABLE (VIEW ONLY)'!$A57,'2. ENTER FINANCE DETAILS'!$B$226:$B$262)</f>
        <v>0</v>
      </c>
      <c r="C57" s="23">
        <f>SUMIF('2. ENTER FINANCE DETAILS'!$P$10:$P$54,'3. SUMMARY TABLE (VIEW ONLY)'!$A57,'2. ENTER FINANCE DETAILS'!$C$10:$C$54)+SUMIF('2. ENTER FINANCE DETAILS'!$P$69:$P$105,'3. SUMMARY TABLE (VIEW ONLY)'!$A57,'2. ENTER FINANCE DETAILS'!$C$69:$C$105)+SUMIF('2. ENTER FINANCE DETAILS'!$P$121:$P$157,'3. SUMMARY TABLE (VIEW ONLY)'!$A57,'2. ENTER FINANCE DETAILS'!$C$121:$C$157)+SUMIF('2. ENTER FINANCE DETAILS'!$P$173:$P$210,'3. SUMMARY TABLE (VIEW ONLY)'!$A57,'2. ENTER FINANCE DETAILS'!$C$173:$C$210)+SUMIF('2. ENTER FINANCE DETAILS'!$P$226:$P$262,'3. SUMMARY TABLE (VIEW ONLY)'!$A57,'2. ENTER FINANCE DETAILS'!$C$226:$C$262)</f>
        <v>0</v>
      </c>
      <c r="D57" s="23">
        <f>SUMIF('2. ENTER FINANCE DETAILS'!$P$10:$P$54,'3. SUMMARY TABLE (VIEW ONLY)'!$A57,'2. ENTER FINANCE DETAILS'!$D$10:$D$54)+SUMIF('2. ENTER FINANCE DETAILS'!$P$69:$P$105,'3. SUMMARY TABLE (VIEW ONLY)'!$A57,'2. ENTER FINANCE DETAILS'!$D$69:$D$105)+SUMIF('2. ENTER FINANCE DETAILS'!$P$121:$P$157,'3. SUMMARY TABLE (VIEW ONLY)'!$A57,'2. ENTER FINANCE DETAILS'!$D$121:$D$157)+SUMIF('2. ENTER FINANCE DETAILS'!$P$173:$P$210,'3. SUMMARY TABLE (VIEW ONLY)'!$A57,'2. ENTER FINANCE DETAILS'!$D$173:$D$210)+SUMIF('2. ENTER FINANCE DETAILS'!$P$226:$P$262,'3. SUMMARY TABLE (VIEW ONLY)'!$A57,'2. ENTER FINANCE DETAILS'!$D$226:$D$262)</f>
        <v>0</v>
      </c>
      <c r="E57" s="23">
        <f>SUMIF('2. ENTER FINANCE DETAILS'!$P$10:$P$54,'3. SUMMARY TABLE (VIEW ONLY)'!$A57,'2. ENTER FINANCE DETAILS'!$E$10:$E$54)+SUMIF('2. ENTER FINANCE DETAILS'!$P$69:$P$105,'3. SUMMARY TABLE (VIEW ONLY)'!$A57,'2. ENTER FINANCE DETAILS'!$E$69:$E$105)+SUMIF('2. ENTER FINANCE DETAILS'!$P$121:$P$157,'3. SUMMARY TABLE (VIEW ONLY)'!$A57,'2. ENTER FINANCE DETAILS'!$E$121:$E$157)+SUMIF('2. ENTER FINANCE DETAILS'!$P$173:$P$210,'3. SUMMARY TABLE (VIEW ONLY)'!$A57,'2. ENTER FINANCE DETAILS'!$E$173:$E$210)+SUMIF('2. ENTER FINANCE DETAILS'!$P$226:$P$262,'3. SUMMARY TABLE (VIEW ONLY)'!$A57,'2. ENTER FINANCE DETAILS'!$E$226:$E$262)</f>
        <v>0</v>
      </c>
      <c r="F57" s="23">
        <f>SUMIF('2. ENTER FINANCE DETAILS'!$P$10:$P$54,'3. SUMMARY TABLE (VIEW ONLY)'!$A57,'2. ENTER FINANCE DETAILS'!$F$10:$F$54)+SUMIF('2. ENTER FINANCE DETAILS'!$P$69:$P$105,'3. SUMMARY TABLE (VIEW ONLY)'!$A57,'2. ENTER FINANCE DETAILS'!$F$69:$F$105)+SUMIF('2. ENTER FINANCE DETAILS'!$P$121:$P$157,'3. SUMMARY TABLE (VIEW ONLY)'!$A57,'2. ENTER FINANCE DETAILS'!$F$121:$F$157)+SUMIF('2. ENTER FINANCE DETAILS'!$P$173:$P$210,'3. SUMMARY TABLE (VIEW ONLY)'!$A57,'2. ENTER FINANCE DETAILS'!$F$173:$F$210)+SUMIF('2. ENTER FINANCE DETAILS'!$P$226:$P$262,'3. SUMMARY TABLE (VIEW ONLY)'!$A57,'2. ENTER FINANCE DETAILS'!$F$226:$F$262)</f>
        <v>0</v>
      </c>
      <c r="G57" s="23">
        <f>SUMIF('2. ENTER FINANCE DETAILS'!$P$10:$P$54,'3. SUMMARY TABLE (VIEW ONLY)'!$A57,'2. ENTER FINANCE DETAILS'!$G$10:$G$54)+SUMIF('2. ENTER FINANCE DETAILS'!$P$69:$P$105,'3. SUMMARY TABLE (VIEW ONLY)'!$A57,'2. ENTER FINANCE DETAILS'!$G$69:$G$105)+SUMIF('2. ENTER FINANCE DETAILS'!$P$121:$P$157,'3. SUMMARY TABLE (VIEW ONLY)'!$A57,'2. ENTER FINANCE DETAILS'!$G$121:$G$157)+SUMIF('2. ENTER FINANCE DETAILS'!$P$173:$P$210,'3. SUMMARY TABLE (VIEW ONLY)'!$A57,'2. ENTER FINANCE DETAILS'!$G$173:$G$210)+SUMIF('2. ENTER FINANCE DETAILS'!$P$226:$P$262,'3. SUMMARY TABLE (VIEW ONLY)'!$A57,'2. ENTER FINANCE DETAILS'!$G$226:$G$262)</f>
        <v>0</v>
      </c>
      <c r="H57" s="23">
        <f>SUMIF('2. ENTER FINANCE DETAILS'!$P$10:$P$54,'3. SUMMARY TABLE (VIEW ONLY)'!$A57,'2. ENTER FINANCE DETAILS'!$H$10:$H$54)+SUMIF('2. ENTER FINANCE DETAILS'!$P$69:$P$105,'3. SUMMARY TABLE (VIEW ONLY)'!$A57,'2. ENTER FINANCE DETAILS'!$H$69:$H$105)+SUMIF('2. ENTER FINANCE DETAILS'!$P$121:$P$157,'3. SUMMARY TABLE (VIEW ONLY)'!$A57,'2. ENTER FINANCE DETAILS'!$H$121:$H$157)+SUMIF('2. ENTER FINANCE DETAILS'!$P$173:$P$210,'3. SUMMARY TABLE (VIEW ONLY)'!$A57,'2. ENTER FINANCE DETAILS'!$H$173:$H$210)+SUMIF('2. ENTER FINANCE DETAILS'!$P$226:$P$262,'3. SUMMARY TABLE (VIEW ONLY)'!$A57,'2. ENTER FINANCE DETAILS'!$H$226:$H$262)</f>
        <v>0</v>
      </c>
      <c r="I57" s="23">
        <f>SUMIF('2. ENTER FINANCE DETAILS'!$P$10:$P$54,'3. SUMMARY TABLE (VIEW ONLY)'!$A57,'2. ENTER FINANCE DETAILS'!$I$10:$I$54)+SUMIF('2. ENTER FINANCE DETAILS'!$P$69:$P$105,'3. SUMMARY TABLE (VIEW ONLY)'!$A57,'2. ENTER FINANCE DETAILS'!$I$69:$I$105)+SUMIF('2. ENTER FINANCE DETAILS'!$P$121:$P$157,'3. SUMMARY TABLE (VIEW ONLY)'!$A57,'2. ENTER FINANCE DETAILS'!$I$121:$I$157)+SUMIF('2. ENTER FINANCE DETAILS'!$P$173:$P$210,'3. SUMMARY TABLE (VIEW ONLY)'!$A57,'2. ENTER FINANCE DETAILS'!$I$173:$I$210)+SUMIF('2. ENTER FINANCE DETAILS'!$P$226:$P$262,'3. SUMMARY TABLE (VIEW ONLY)'!$A57,'2. ENTER FINANCE DETAILS'!$I$226:$I$262)</f>
        <v>0</v>
      </c>
      <c r="J57" s="23">
        <f>SUMIF('2. ENTER FINANCE DETAILS'!$P$10:$P$54,'3. SUMMARY TABLE (VIEW ONLY)'!$A57,'2. ENTER FINANCE DETAILS'!$J$10:$J$54)+SUMIF('2. ENTER FINANCE DETAILS'!$P$69:$P$105,'3. SUMMARY TABLE (VIEW ONLY)'!$A57,'2. ENTER FINANCE DETAILS'!$J$69:$J$105)+SUMIF('2. ENTER FINANCE DETAILS'!$P$121:$P$157,'3. SUMMARY TABLE (VIEW ONLY)'!$A57,'2. ENTER FINANCE DETAILS'!$J$121:$J$157)+SUMIF('2. ENTER FINANCE DETAILS'!$P$173:$P$210,'3. SUMMARY TABLE (VIEW ONLY)'!$A57,'2. ENTER FINANCE DETAILS'!$J$173:$J$210)+SUMIF('2. ENTER FINANCE DETAILS'!$P$226:$P$262,'3. SUMMARY TABLE (VIEW ONLY)'!$A57,'2. ENTER FINANCE DETAILS'!$J$226:$J$262)</f>
        <v>0</v>
      </c>
      <c r="K57" s="23">
        <f>SUMIF('2. ENTER FINANCE DETAILS'!$P$10:$P$54,'3. SUMMARY TABLE (VIEW ONLY)'!$A57,'2. ENTER FINANCE DETAILS'!$K$10:$K$54)+SUMIF('2. ENTER FINANCE DETAILS'!$P$69:$P$105,'3. SUMMARY TABLE (VIEW ONLY)'!$A57,'2. ENTER FINANCE DETAILS'!$K$69:$K$105)+SUMIF('2. ENTER FINANCE DETAILS'!$P$121:$P$157,'3. SUMMARY TABLE (VIEW ONLY)'!$A57,'2. ENTER FINANCE DETAILS'!$K$121:$K$157)+SUMIF('2. ENTER FINANCE DETAILS'!$P$173:$P$210,'3. SUMMARY TABLE (VIEW ONLY)'!$A57,'2. ENTER FINANCE DETAILS'!$K$173:$K$210)+SUMIF('2. ENTER FINANCE DETAILS'!$P$226:$P$262,'3. SUMMARY TABLE (VIEW ONLY)'!$A57,'2. ENTER FINANCE DETAILS'!$K$226:$K$262)</f>
        <v>0</v>
      </c>
      <c r="L57" s="5">
        <f>SUM(B57:K57)</f>
        <v>0</v>
      </c>
      <c r="M57" s="25">
        <f>IFERROR(L57/$L$59,0)</f>
        <v>0</v>
      </c>
      <c r="N57" t="str">
        <f>IF(M57&gt;25%,"Over 25% Limit","")</f>
        <v/>
      </c>
    </row>
    <row r="58" spans="1:14" x14ac:dyDescent="0.25">
      <c r="A58" s="19" t="s">
        <v>113</v>
      </c>
      <c r="B58" s="23">
        <f>SUMIF('2. ENTER FINANCE DETAILS'!$P$10:$P$54,'3. SUMMARY TABLE (VIEW ONLY)'!$A58,'2. ENTER FINANCE DETAILS'!$B$10:$B$54)+SUMIF('2. ENTER FINANCE DETAILS'!$P$69:$P$105,'3. SUMMARY TABLE (VIEW ONLY)'!$A58,'2. ENTER FINANCE DETAILS'!$B$69:$B$105)+SUMIF('2. ENTER FINANCE DETAILS'!$P$121:$P$157,'3. SUMMARY TABLE (VIEW ONLY)'!$A58,'2. ENTER FINANCE DETAILS'!$B$121:$B$157)+SUMIF('2. ENTER FINANCE DETAILS'!$P$173:$P$210,'3. SUMMARY TABLE (VIEW ONLY)'!$A58,'2. ENTER FINANCE DETAILS'!$B$173:$B$210)+SUMIF('2. ENTER FINANCE DETAILS'!$P$226:$P$262,'3. SUMMARY TABLE (VIEW ONLY)'!$A58,'2. ENTER FINANCE DETAILS'!$B$226:$B$262)</f>
        <v>0</v>
      </c>
      <c r="C58" s="23">
        <f>SUMIF('2. ENTER FINANCE DETAILS'!$P$10:$P$54,'3. SUMMARY TABLE (VIEW ONLY)'!$A58,'2. ENTER FINANCE DETAILS'!$C$10:$C$54)+SUMIF('2. ENTER FINANCE DETAILS'!$P$69:$P$105,'3. SUMMARY TABLE (VIEW ONLY)'!$A58,'2. ENTER FINANCE DETAILS'!$C$69:$C$105)+SUMIF('2. ENTER FINANCE DETAILS'!$P$121:$P$157,'3. SUMMARY TABLE (VIEW ONLY)'!$A58,'2. ENTER FINANCE DETAILS'!$C$121:$C$157)+SUMIF('2. ENTER FINANCE DETAILS'!$P$173:$P$210,'3. SUMMARY TABLE (VIEW ONLY)'!$A58,'2. ENTER FINANCE DETAILS'!$C$173:$C$210)+SUMIF('2. ENTER FINANCE DETAILS'!$P$226:$P$262,'3. SUMMARY TABLE (VIEW ONLY)'!$A58,'2. ENTER FINANCE DETAILS'!$C$226:$C$262)</f>
        <v>0</v>
      </c>
      <c r="D58" s="23">
        <f>SUMIF('2. ENTER FINANCE DETAILS'!$P$10:$P$54,'3. SUMMARY TABLE (VIEW ONLY)'!$A58,'2. ENTER FINANCE DETAILS'!$D$10:$D$54)+SUMIF('2. ENTER FINANCE DETAILS'!$P$69:$P$105,'3. SUMMARY TABLE (VIEW ONLY)'!$A58,'2. ENTER FINANCE DETAILS'!$D$69:$D$105)+SUMIF('2. ENTER FINANCE DETAILS'!$P$121:$P$157,'3. SUMMARY TABLE (VIEW ONLY)'!$A58,'2. ENTER FINANCE DETAILS'!$D$121:$D$157)+SUMIF('2. ENTER FINANCE DETAILS'!$P$173:$P$210,'3. SUMMARY TABLE (VIEW ONLY)'!$A58,'2. ENTER FINANCE DETAILS'!$D$173:$D$210)+SUMIF('2. ENTER FINANCE DETAILS'!$P$226:$P$262,'3. SUMMARY TABLE (VIEW ONLY)'!$A58,'2. ENTER FINANCE DETAILS'!$D$226:$D$262)</f>
        <v>0</v>
      </c>
      <c r="E58" s="23">
        <f>SUMIF('2. ENTER FINANCE DETAILS'!$P$10:$P$54,'3. SUMMARY TABLE (VIEW ONLY)'!$A58,'2. ENTER FINANCE DETAILS'!$E$10:$E$54)+SUMIF('2. ENTER FINANCE DETAILS'!$P$69:$P$105,'3. SUMMARY TABLE (VIEW ONLY)'!$A58,'2. ENTER FINANCE DETAILS'!$E$69:$E$105)+SUMIF('2. ENTER FINANCE DETAILS'!$P$121:$P$157,'3. SUMMARY TABLE (VIEW ONLY)'!$A58,'2. ENTER FINANCE DETAILS'!$E$121:$E$157)+SUMIF('2. ENTER FINANCE DETAILS'!$P$173:$P$210,'3. SUMMARY TABLE (VIEW ONLY)'!$A58,'2. ENTER FINANCE DETAILS'!$E$173:$E$210)+SUMIF('2. ENTER FINANCE DETAILS'!$P$226:$P$262,'3. SUMMARY TABLE (VIEW ONLY)'!$A58,'2. ENTER FINANCE DETAILS'!$E$226:$E$262)</f>
        <v>0</v>
      </c>
      <c r="F58" s="23">
        <f>SUMIF('2. ENTER FINANCE DETAILS'!$P$10:$P$54,'3. SUMMARY TABLE (VIEW ONLY)'!$A58,'2. ENTER FINANCE DETAILS'!$F$10:$F$54)+SUMIF('2. ENTER FINANCE DETAILS'!$P$69:$P$105,'3. SUMMARY TABLE (VIEW ONLY)'!$A58,'2. ENTER FINANCE DETAILS'!$F$69:$F$105)+SUMIF('2. ENTER FINANCE DETAILS'!$P$121:$P$157,'3. SUMMARY TABLE (VIEW ONLY)'!$A58,'2. ENTER FINANCE DETAILS'!$F$121:$F$157)+SUMIF('2. ENTER FINANCE DETAILS'!$P$173:$P$210,'3. SUMMARY TABLE (VIEW ONLY)'!$A58,'2. ENTER FINANCE DETAILS'!$F$173:$F$210)+SUMIF('2. ENTER FINANCE DETAILS'!$P$226:$P$262,'3. SUMMARY TABLE (VIEW ONLY)'!$A58,'2. ENTER FINANCE DETAILS'!$F$226:$F$262)</f>
        <v>0</v>
      </c>
      <c r="G58" s="23">
        <f>SUMIF('2. ENTER FINANCE DETAILS'!$P$10:$P$54,'3. SUMMARY TABLE (VIEW ONLY)'!$A58,'2. ENTER FINANCE DETAILS'!$G$10:$G$54)+SUMIF('2. ENTER FINANCE DETAILS'!$P$69:$P$105,'3. SUMMARY TABLE (VIEW ONLY)'!$A58,'2. ENTER FINANCE DETAILS'!$G$69:$G$105)+SUMIF('2. ENTER FINANCE DETAILS'!$P$121:$P$157,'3. SUMMARY TABLE (VIEW ONLY)'!$A58,'2. ENTER FINANCE DETAILS'!$G$121:$G$157)+SUMIF('2. ENTER FINANCE DETAILS'!$P$173:$P$210,'3. SUMMARY TABLE (VIEW ONLY)'!$A58,'2. ENTER FINANCE DETAILS'!$G$173:$G$210)+SUMIF('2. ENTER FINANCE DETAILS'!$P$226:$P$262,'3. SUMMARY TABLE (VIEW ONLY)'!$A58,'2. ENTER FINANCE DETAILS'!$G$226:$G$262)</f>
        <v>0</v>
      </c>
      <c r="H58" s="23">
        <f>SUMIF('2. ENTER FINANCE DETAILS'!$P$10:$P$54,'3. SUMMARY TABLE (VIEW ONLY)'!$A58,'2. ENTER FINANCE DETAILS'!$H$10:$H$54)+SUMIF('2. ENTER FINANCE DETAILS'!$P$69:$P$105,'3. SUMMARY TABLE (VIEW ONLY)'!$A58,'2. ENTER FINANCE DETAILS'!$H$69:$H$105)+SUMIF('2. ENTER FINANCE DETAILS'!$P$121:$P$157,'3. SUMMARY TABLE (VIEW ONLY)'!$A58,'2. ENTER FINANCE DETAILS'!$H$121:$H$157)+SUMIF('2. ENTER FINANCE DETAILS'!$P$173:$P$210,'3. SUMMARY TABLE (VIEW ONLY)'!$A58,'2. ENTER FINANCE DETAILS'!$H$173:$H$210)+SUMIF('2. ENTER FINANCE DETAILS'!$P$226:$P$262,'3. SUMMARY TABLE (VIEW ONLY)'!$A58,'2. ENTER FINANCE DETAILS'!$H$226:$H$262)</f>
        <v>0</v>
      </c>
      <c r="I58" s="23">
        <f>SUMIF('2. ENTER FINANCE DETAILS'!$P$10:$P$54,'3. SUMMARY TABLE (VIEW ONLY)'!$A58,'2. ENTER FINANCE DETAILS'!$I$10:$I$54)+SUMIF('2. ENTER FINANCE DETAILS'!$P$69:$P$105,'3. SUMMARY TABLE (VIEW ONLY)'!$A58,'2. ENTER FINANCE DETAILS'!$I$69:$I$105)+SUMIF('2. ENTER FINANCE DETAILS'!$P$121:$P$157,'3. SUMMARY TABLE (VIEW ONLY)'!$A58,'2. ENTER FINANCE DETAILS'!$I$121:$I$157)+SUMIF('2. ENTER FINANCE DETAILS'!$P$173:$P$210,'3. SUMMARY TABLE (VIEW ONLY)'!$A58,'2. ENTER FINANCE DETAILS'!$I$173:$I$210)+SUMIF('2. ENTER FINANCE DETAILS'!$P$226:$P$262,'3. SUMMARY TABLE (VIEW ONLY)'!$A58,'2. ENTER FINANCE DETAILS'!$I$226:$I$262)</f>
        <v>0</v>
      </c>
      <c r="J58" s="23">
        <f>SUMIF('2. ENTER FINANCE DETAILS'!$P$10:$P$54,'3. SUMMARY TABLE (VIEW ONLY)'!$A58,'2. ENTER FINANCE DETAILS'!$J$10:$J$54)+SUMIF('2. ENTER FINANCE DETAILS'!$P$69:$P$105,'3. SUMMARY TABLE (VIEW ONLY)'!$A58,'2. ENTER FINANCE DETAILS'!$J$69:$J$105)+SUMIF('2. ENTER FINANCE DETAILS'!$P$121:$P$157,'3. SUMMARY TABLE (VIEW ONLY)'!$A58,'2. ENTER FINANCE DETAILS'!$J$121:$J$157)+SUMIF('2. ENTER FINANCE DETAILS'!$P$173:$P$210,'3. SUMMARY TABLE (VIEW ONLY)'!$A58,'2. ENTER FINANCE DETAILS'!$J$173:$J$210)+SUMIF('2. ENTER FINANCE DETAILS'!$P$226:$P$262,'3. SUMMARY TABLE (VIEW ONLY)'!$A58,'2. ENTER FINANCE DETAILS'!$J$226:$J$262)</f>
        <v>0</v>
      </c>
      <c r="K58" s="23">
        <f>SUMIF('2. ENTER FINANCE DETAILS'!$P$10:$P$54,'3. SUMMARY TABLE (VIEW ONLY)'!$A58,'2. ENTER FINANCE DETAILS'!$K$10:$K$54)+SUMIF('2. ENTER FINANCE DETAILS'!$P$69:$P$105,'3. SUMMARY TABLE (VIEW ONLY)'!$A58,'2. ENTER FINANCE DETAILS'!$K$69:$K$105)+SUMIF('2. ENTER FINANCE DETAILS'!$P$121:$P$157,'3. SUMMARY TABLE (VIEW ONLY)'!$A58,'2. ENTER FINANCE DETAILS'!$K$121:$K$157)+SUMIF('2. ENTER FINANCE DETAILS'!$P$173:$P$210,'3. SUMMARY TABLE (VIEW ONLY)'!$A58,'2. ENTER FINANCE DETAILS'!$K$173:$K$210)+SUMIF('2. ENTER FINANCE DETAILS'!$P$226:$P$262,'3. SUMMARY TABLE (VIEW ONLY)'!$A58,'2. ENTER FINANCE DETAILS'!$K$226:$K$262)</f>
        <v>0</v>
      </c>
      <c r="L58" s="5">
        <f>SUM(B58:K58)</f>
        <v>0</v>
      </c>
      <c r="M58" s="25">
        <f>IFERROR(L58/$L$59,0)</f>
        <v>0</v>
      </c>
    </row>
    <row r="59" spans="1:14" x14ac:dyDescent="0.25">
      <c r="A59" s="20" t="s">
        <v>106</v>
      </c>
      <c r="B59" s="5">
        <f>SUM(B57:B58)</f>
        <v>0</v>
      </c>
      <c r="C59" s="5">
        <f t="shared" ref="C59:L59" si="16">SUM(C57:C58)</f>
        <v>0</v>
      </c>
      <c r="D59" s="5">
        <f t="shared" si="16"/>
        <v>0</v>
      </c>
      <c r="E59" s="5">
        <f t="shared" si="16"/>
        <v>0</v>
      </c>
      <c r="F59" s="5">
        <f t="shared" si="16"/>
        <v>0</v>
      </c>
      <c r="G59" s="5">
        <f t="shared" si="16"/>
        <v>0</v>
      </c>
      <c r="H59" s="5">
        <f t="shared" si="16"/>
        <v>0</v>
      </c>
      <c r="I59" s="5">
        <f t="shared" si="16"/>
        <v>0</v>
      </c>
      <c r="J59" s="5">
        <f t="shared" si="16"/>
        <v>0</v>
      </c>
      <c r="K59" s="5">
        <f t="shared" si="16"/>
        <v>0</v>
      </c>
      <c r="L59" s="5">
        <f t="shared" si="16"/>
        <v>0</v>
      </c>
      <c r="M59" s="25">
        <f>SUM(M57:M58)</f>
        <v>0</v>
      </c>
      <c r="N59" t="str">
        <f>IF(L59&gt;8000000,"Over £8m cap limit","")</f>
        <v/>
      </c>
    </row>
    <row r="60" spans="1:14" x14ac:dyDescent="0.25"/>
    <row r="61" spans="1:14" x14ac:dyDescent="0.25"/>
    <row r="62" spans="1:14" x14ac:dyDescent="0.25"/>
    <row r="63" spans="1:14" x14ac:dyDescent="0.25"/>
    <row r="64" spans="1:14" x14ac:dyDescent="0.25"/>
  </sheetData>
  <sheetProtection algorithmName="SHA-512" hashValue="KrylW4LnmQ8TxE+zTG1u5Zcwuq+GA/sNHMJSw3yt0TWe53J+IPfVbvuXy1g+Af3IxyASUvLrP+BFEiTCtDAHdg==" saltValue="QtUuE38swBaZiq0nQfm7Kw==" spinCount="100000" sheet="1" objects="1" scenarios="1"/>
  <conditionalFormatting sqref="L7">
    <cfRule type="cellIs" dxfId="5" priority="5" operator="greaterThan">
      <formula>8000000</formula>
    </cfRule>
  </conditionalFormatting>
  <conditionalFormatting sqref="L20">
    <cfRule type="cellIs" dxfId="4" priority="4" operator="greaterThan">
      <formula>8000000</formula>
    </cfRule>
  </conditionalFormatting>
  <conditionalFormatting sqref="L52">
    <cfRule type="cellIs" dxfId="3" priority="3" operator="greaterThan">
      <formula>8000000</formula>
    </cfRule>
  </conditionalFormatting>
  <conditionalFormatting sqref="L59">
    <cfRule type="cellIs" dxfId="2" priority="2" operator="greaterThan">
      <formula>8000000</formula>
    </cfRule>
  </conditionalFormatting>
  <conditionalFormatting sqref="M18">
    <cfRule type="cellIs" dxfId="1" priority="8" operator="greaterThan">
      <formula>0.2</formula>
    </cfRule>
  </conditionalFormatting>
  <conditionalFormatting sqref="M57">
    <cfRule type="cellIs" dxfId="0" priority="1" operator="greaterThan">
      <formula>0.25</formula>
    </cfRule>
  </conditionalFormatting>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E66ECE2E0CA00E49B060FB449279AEE7" ma:contentTypeVersion="24" ma:contentTypeDescription="Create a new document." ma:contentTypeScope="" ma:versionID="0327989bbfcd8281ac49a77c04acd27c">
  <xsd:schema xmlns:xsd="http://www.w3.org/2001/XMLSchema" xmlns:xs="http://www.w3.org/2001/XMLSchema" xmlns:p="http://schemas.microsoft.com/office/2006/metadata/properties" xmlns:ns1="http://schemas.microsoft.com/sharepoint/v3" xmlns:ns2="80a11f27-079a-47d9-9069-37dd33732f91" xmlns:ns3="22775b1b-83bc-4242-a7b5-ec11ed40e950" xmlns:ns4="fe8a5af9-564c-4975-8da5-5042c203690a" targetNamespace="http://schemas.microsoft.com/office/2006/metadata/properties" ma:root="true" ma:fieldsID="6eaa8a1e99f2f10f59b3a65563f3a70e" ns1:_="" ns2:_="" ns3:_="" ns4:_="">
    <xsd:import namespace="http://schemas.microsoft.com/sharepoint/v3"/>
    <xsd:import namespace="80a11f27-079a-47d9-9069-37dd33732f91"/>
    <xsd:import namespace="22775b1b-83bc-4242-a7b5-ec11ed40e950"/>
    <xsd:import namespace="fe8a5af9-564c-4975-8da5-5042c203690a"/>
    <xsd:element name="properties">
      <xsd:complexType>
        <xsd:sequence>
          <xsd:element name="documentManagement">
            <xsd:complexType>
              <xsd:all>
                <xsd:element ref="ns1:PublishingStartDate" minOccurs="0"/>
                <xsd:element ref="ns1:PublishingExpirationDate" minOccurs="0"/>
                <xsd:element ref="ns2:_dlc_DocId" minOccurs="0"/>
                <xsd:element ref="ns2:_dlc_DocIdUrl" minOccurs="0"/>
                <xsd:element ref="ns2:_dlc_DocIdPersistId" minOccurs="0"/>
                <xsd:element ref="ns3:MediaServiceMetadata" minOccurs="0"/>
                <xsd:element ref="ns3:MediaServiceFastMetadata" minOccurs="0"/>
                <xsd:element ref="ns2:SharedWithUsers" minOccurs="0"/>
                <xsd:element ref="ns2:SharedWithDetails" minOccurs="0"/>
                <xsd:element ref="ns3:MediaServiceAutoKeyPoints" minOccurs="0"/>
                <xsd:element ref="ns3:MediaServiceKeyPoints" minOccurs="0"/>
                <xsd:element ref="ns3:MediaServiceAutoTags" minOccurs="0"/>
                <xsd:element ref="ns3:MediaServiceGenerationTime" minOccurs="0"/>
                <xsd:element ref="ns3:MediaServiceEventHashCode" minOccurs="0"/>
                <xsd:element ref="ns3:MediaServiceDateTaken" minOccurs="0"/>
                <xsd:element ref="ns3:MediaServiceOCR" minOccurs="0"/>
                <xsd:element ref="ns3:Year" minOccurs="0"/>
                <xsd:element ref="ns3:MediaServiceLocation" minOccurs="0"/>
                <xsd:element ref="ns3:MediaLengthInSeconds" minOccurs="0"/>
                <xsd:element ref="ns3:lcf76f155ced4ddcb4097134ff3c332f" minOccurs="0"/>
                <xsd:element ref="ns4:TaxCatchAll" minOccurs="0"/>
                <xsd:element ref="ns3:_ModernAudienceTargetUserField" minOccurs="0"/>
                <xsd:element ref="ns3:_ModernAudienceAadObjectIds" minOccurs="0"/>
                <xsd:element ref="ns3:_Flow_SignoffStatus" minOccurs="0"/>
                <xsd:element ref="ns3:Imagedescription"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Scheduling Start Date is a site column created by the Publishing feature. It is used to specify the date and time on which this page will first appear to site visitors." ma:internalName="PublishingStartDate">
      <xsd:simpleType>
        <xsd:restriction base="dms:Unknown"/>
      </xsd:simpleType>
    </xsd:element>
    <xsd:element name="PublishingExpirationDate" ma:index="9" nillable="true" ma:displayName="Scheduling End Date" ma:description="Scheduling End Date is a site column created by the Publishing feature. It is used to specify the date and time on which this page will no longer appear to site visitors."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0a11f27-079a-47d9-9069-37dd33732f91" elementFormDefault="qualified">
    <xsd:import namespace="http://schemas.microsoft.com/office/2006/documentManagement/types"/>
    <xsd:import namespace="http://schemas.microsoft.com/office/infopath/2007/PartnerControls"/>
    <xsd:element name="_dlc_DocId" ma:index="10" nillable="true" ma:displayName="Document ID Value" ma:description="The value of the document ID assigned to this item." ma:indexed="true" ma:internalName="_dlc_DocId" ma:readOnly="true">
      <xsd:simpleType>
        <xsd:restriction base="dms:Text"/>
      </xsd:simpleType>
    </xsd:element>
    <xsd:element name="_dlc_DocIdUrl" ma:index="11"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2" nillable="true" ma:displayName="Persist ID" ma:description="Keep ID on add." ma:hidden="true" ma:internalName="_dlc_DocIdPersistId" ma:readOnly="true">
      <xsd:simpleType>
        <xsd:restriction base="dms:Boolean"/>
      </xsd:simpleType>
    </xsd:element>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22775b1b-83bc-4242-a7b5-ec11ed40e950" elementFormDefault="qualified">
    <xsd:import namespace="http://schemas.microsoft.com/office/2006/documentManagement/types"/>
    <xsd:import namespace="http://schemas.microsoft.com/office/infopath/2007/PartnerControls"/>
    <xsd:element name="MediaServiceMetadata" ma:index="13" nillable="true" ma:displayName="MediaServiceMetadata" ma:hidden="true" ma:internalName="MediaServiceMetadata" ma:readOnly="true">
      <xsd:simpleType>
        <xsd:restriction base="dms:Note"/>
      </xsd:simpleType>
    </xsd:element>
    <xsd:element name="MediaServiceFastMetadata" ma:index="14" nillable="true" ma:displayName="MediaServiceFastMetadata" ma:hidden="true" ma:internalName="MediaServiceFastMetadata" ma:readOnly="true">
      <xsd:simpleType>
        <xsd:restriction base="dms:Note"/>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ServiceAutoTags" ma:index="19" nillable="true" ma:displayName="Tags" ma:internalName="MediaServiceAutoTags" ma:readOnly="true">
      <xsd:simpleType>
        <xsd:restriction base="dms:Text"/>
      </xsd:simpleType>
    </xsd:element>
    <xsd:element name="MediaServiceGenerationTime" ma:index="20" nillable="true" ma:displayName="MediaServiceGenerationTime" ma:hidden="true" ma:internalName="MediaServiceGenerationTime" ma:readOnly="true">
      <xsd:simpleType>
        <xsd:restriction base="dms:Text"/>
      </xsd:simpleType>
    </xsd:element>
    <xsd:element name="MediaServiceEventHashCode" ma:index="21" nillable="true" ma:displayName="MediaServiceEventHashCode" ma:hidden="true" ma:internalName="MediaServiceEventHashCode" ma:readOnly="true">
      <xsd:simpleType>
        <xsd:restriction base="dms:Text"/>
      </xsd:simpleType>
    </xsd:element>
    <xsd:element name="MediaServiceDateTaken" ma:index="22" nillable="true" ma:displayName="MediaServiceDateTaken" ma:hidden="true" ma:internalName="MediaServiceDateTaken" ma:readOnly="true">
      <xsd:simpleType>
        <xsd:restriction base="dms:Text"/>
      </xsd:simpleType>
    </xsd:element>
    <xsd:element name="MediaServiceOCR" ma:index="23" nillable="true" ma:displayName="Extracted Text" ma:internalName="MediaServiceOCR" ma:readOnly="true">
      <xsd:simpleType>
        <xsd:restriction base="dms:Note">
          <xsd:maxLength value="255"/>
        </xsd:restriction>
      </xsd:simpleType>
    </xsd:element>
    <xsd:element name="Year" ma:index="24" nillable="true" ma:displayName="Year" ma:default="2021" ma:format="Dropdown" ma:internalName="Year">
      <xsd:simpleType>
        <xsd:restriction base="dms:Choice">
          <xsd:enumeration value="2021"/>
          <xsd:enumeration value="2022"/>
          <xsd:enumeration value="2023"/>
        </xsd:restriction>
      </xsd:simpleType>
    </xsd:element>
    <xsd:element name="MediaServiceLocation" ma:index="25" nillable="true" ma:displayName="Location" ma:internalName="MediaServiceLocation" ma:readOnly="true">
      <xsd:simpleType>
        <xsd:restriction base="dms:Text"/>
      </xsd:simpleType>
    </xsd:element>
    <xsd:element name="MediaLengthInSeconds" ma:index="26" nillable="true" ma:displayName="MediaLengthInSeconds" ma:hidden="true" ma:internalName="MediaLengthInSeconds" ma:readOnly="true">
      <xsd:simpleType>
        <xsd:restriction base="dms:Unknown"/>
      </xsd:simpleType>
    </xsd:element>
    <xsd:element name="lcf76f155ced4ddcb4097134ff3c332f" ma:index="28" nillable="true" ma:taxonomy="true" ma:internalName="lcf76f155ced4ddcb4097134ff3c332f" ma:taxonomyFieldName="MediaServiceImageTags" ma:displayName="Image Tags" ma:readOnly="false" ma:fieldId="{5cf76f15-5ced-4ddc-b409-7134ff3c332f}" ma:taxonomyMulti="true" ma:sspId="60c94ad2-48e3-437a-bef5-ec96f0c1989e" ma:termSetId="09814cd3-568e-fe90-9814-8d621ff8fb84" ma:anchorId="fba54fb3-c3e1-fe81-a776-ca4b69148c4d" ma:open="true" ma:isKeyword="false">
      <xsd:complexType>
        <xsd:sequence>
          <xsd:element ref="pc:Terms" minOccurs="0" maxOccurs="1"/>
        </xsd:sequence>
      </xsd:complexType>
    </xsd:element>
    <xsd:element name="_ModernAudienceTargetUserField" ma:index="30" nillable="true" ma:displayName="Audience" ma:list="UserInfo" ma:SharePointGroup="0" ma:internalName="_ModernAudienceTargetUserField"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_ModernAudienceAadObjectIds" ma:index="31" nillable="true" ma:displayName="AudienceIds" ma:list="{19ad8fe0-78dc-4d66-9a9d-5067dd2634c4}" ma:internalName="_ModernAudienceAadObjectIds" ma:readOnly="true" ma:showField="_AadObjectIdForUser" ma:web="80a11f27-079a-47d9-9069-37dd33732f91">
      <xsd:complexType>
        <xsd:complexContent>
          <xsd:extension base="dms:MultiChoiceLookup">
            <xsd:sequence>
              <xsd:element name="Value" type="dms:Lookup" maxOccurs="unbounded" minOccurs="0" nillable="true"/>
            </xsd:sequence>
          </xsd:extension>
        </xsd:complexContent>
      </xsd:complexType>
    </xsd:element>
    <xsd:element name="_Flow_SignoffStatus" ma:index="32" nillable="true" ma:displayName="Sign-off status" ma:internalName="Sign_x002d_off_x0020_status">
      <xsd:simpleType>
        <xsd:restriction base="dms:Text"/>
      </xsd:simpleType>
    </xsd:element>
    <xsd:element name="Imagedescription" ma:index="33" nillable="true" ma:displayName="Image description" ma:format="Dropdown" ma:internalName="Imagedescription">
      <xsd:simpleType>
        <xsd:restriction base="dms:Text">
          <xsd:maxLength value="255"/>
        </xsd:restriction>
      </xsd:simpleType>
    </xsd:element>
    <xsd:element name="MediaServiceObjectDetectorVersions" ma:index="3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3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fe8a5af9-564c-4975-8da5-5042c203690a" elementFormDefault="qualified">
    <xsd:import namespace="http://schemas.microsoft.com/office/2006/documentManagement/types"/>
    <xsd:import namespace="http://schemas.microsoft.com/office/infopath/2007/PartnerControls"/>
    <xsd:element name="TaxCatchAll" ma:index="29" nillable="true" ma:displayName="Taxonomy Catch All Column" ma:hidden="true" ma:list="{4fc8615b-f784-422b-a699-ed82c4c18835}" ma:internalName="TaxCatchAll" ma:showField="CatchAllData" ma:web="80a11f27-079a-47d9-9069-37dd33732f9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_ModernAudienceTargetUserField xmlns="22775b1b-83bc-4242-a7b5-ec11ed40e950">
      <UserInfo>
        <DisplayName/>
        <AccountId xsi:nil="true"/>
        <AccountType/>
      </UserInfo>
    </_ModernAudienceTargetUserField>
    <Imagedescription xmlns="22775b1b-83bc-4242-a7b5-ec11ed40e950" xsi:nil="true"/>
    <PublishingStartDate xmlns="http://schemas.microsoft.com/sharepoint/v3" xsi:nil="true"/>
    <_dlc_DocId xmlns="80a11f27-079a-47d9-9069-37dd33732f91">MXW3M6YXZ663-3744835-242526</_dlc_DocId>
    <lcf76f155ced4ddcb4097134ff3c332f xmlns="22775b1b-83bc-4242-a7b5-ec11ed40e950">
      <Terms xmlns="http://schemas.microsoft.com/office/infopath/2007/PartnerControls"/>
    </lcf76f155ced4ddcb4097134ff3c332f>
    <TaxCatchAll xmlns="fe8a5af9-564c-4975-8da5-5042c203690a" xsi:nil="true"/>
    <_Flow_SignoffStatus xmlns="22775b1b-83bc-4242-a7b5-ec11ed40e950" xsi:nil="true"/>
    <PublishingExpirationDate xmlns="http://schemas.microsoft.com/sharepoint/v3" xsi:nil="true"/>
    <_dlc_DocIdUrl xmlns="80a11f27-079a-47d9-9069-37dd33732f91">
      <Url>https://theroyalsociety.sharepoint.com/sites/GrantsTeam/_layouts/15/DocIdRedir.aspx?ID=MXW3M6YXZ663-3744835-242526</Url>
      <Description>MXW3M6YXZ663-3744835-242526</Description>
    </_dlc_DocIdUrl>
    <Year xmlns="22775b1b-83bc-4242-a7b5-ec11ed40e950">2021</Year>
  </documentManagement>
</p:properties>
</file>

<file path=customXml/itemProps1.xml><?xml version="1.0" encoding="utf-8"?>
<ds:datastoreItem xmlns:ds="http://schemas.openxmlformats.org/officeDocument/2006/customXml" ds:itemID="{664C3467-6FF8-4C76-A00B-0C83AA2E1EF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80a11f27-079a-47d9-9069-37dd33732f91"/>
    <ds:schemaRef ds:uri="22775b1b-83bc-4242-a7b5-ec11ed40e950"/>
    <ds:schemaRef ds:uri="fe8a5af9-564c-4975-8da5-5042c203690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9C36D74-257E-43AB-B85E-A67844ED6E20}">
  <ds:schemaRefs>
    <ds:schemaRef ds:uri="http://schemas.microsoft.com/sharepoint/events"/>
  </ds:schemaRefs>
</ds:datastoreItem>
</file>

<file path=customXml/itemProps3.xml><?xml version="1.0" encoding="utf-8"?>
<ds:datastoreItem xmlns:ds="http://schemas.openxmlformats.org/officeDocument/2006/customXml" ds:itemID="{00BE1FA9-07A9-4953-9E05-3CAC7EDE0CDE}">
  <ds:schemaRefs>
    <ds:schemaRef ds:uri="http://schemas.microsoft.com/sharepoint/v3/contenttype/forms"/>
  </ds:schemaRefs>
</ds:datastoreItem>
</file>

<file path=customXml/itemProps4.xml><?xml version="1.0" encoding="utf-8"?>
<ds:datastoreItem xmlns:ds="http://schemas.openxmlformats.org/officeDocument/2006/customXml" ds:itemID="{B68C52FA-91C1-4E48-890D-988DE84376FE}">
  <ds:schemaRefs>
    <ds:schemaRef ds:uri="http://schemas.openxmlformats.org/package/2006/metadata/core-properties"/>
    <ds:schemaRef ds:uri="http://purl.org/dc/dcmitype/"/>
    <ds:schemaRef ds:uri="http://schemas.microsoft.com/sharepoint/v3"/>
    <ds:schemaRef ds:uri="http://schemas.microsoft.com/office/2006/metadata/properties"/>
    <ds:schemaRef ds:uri="http://purl.org/dc/terms/"/>
    <ds:schemaRef ds:uri="http://schemas.microsoft.com/office/2006/documentManagement/types"/>
    <ds:schemaRef ds:uri="http://purl.org/dc/elements/1.1/"/>
    <ds:schemaRef ds:uri="fe8a5af9-564c-4975-8da5-5042c203690a"/>
    <ds:schemaRef ds:uri="http://www.w3.org/XML/1998/namespace"/>
    <ds:schemaRef ds:uri="http://schemas.microsoft.com/office/infopath/2007/PartnerControls"/>
    <ds:schemaRef ds:uri="22775b1b-83bc-4242-a7b5-ec11ed40e950"/>
    <ds:schemaRef ds:uri="80a11f27-079a-47d9-9069-37dd33732f9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1. GUIDANCE</vt:lpstr>
      <vt:lpstr>2. ENTER FINANCE DETAILS</vt:lpstr>
      <vt:lpstr>3. SUMMARY TABLE (VIEW ONLY)</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Hugh Halligan</dc:creator>
  <cp:keywords/>
  <dc:description/>
  <cp:lastModifiedBy>Helena Sutcliffe</cp:lastModifiedBy>
  <cp:revision/>
  <dcterms:created xsi:type="dcterms:W3CDTF">2024-08-15T10:43:49Z</dcterms:created>
  <dcterms:modified xsi:type="dcterms:W3CDTF">2024-12-09T17:14:53Z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0x010100E66ECE2E0CA00E49B060FB449279AEE7</vt:lpwstr>
  </property>
  <property fmtid="{D5CDD505-2E9C-101B-9397-08002B2CF9AE}" pid="3" name="_dlc_DocIdItemGuid">
    <vt:lpwstr>17ea3f42-4282-4192-b364-a9ee15c6b0e3</vt:lpwstr>
  </property>
  <property fmtid="{D5CDD505-2E9C-101B-9397-08002B2CF9AE}" pid="4" name="MediaServiceImageTags">
    <vt:lpwstr/>
  </property>
</Properties>
</file>